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6-2027\ZOK 16.12.2024\"/>
    </mc:Choice>
  </mc:AlternateContent>
  <xr:revisionPtr revIDLastSave="0" documentId="13_ncr:1_{FBA410DC-53E9-40FE-A173-E8B52476FB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azatelé dluhové služb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J14" i="1" l="1"/>
  <c r="F10" i="1"/>
  <c r="F14" i="1"/>
  <c r="J15" i="1" l="1"/>
  <c r="J17" i="1" s="1"/>
  <c r="F15" i="1"/>
  <c r="I14" i="1"/>
  <c r="I15" i="1" l="1"/>
  <c r="I17" i="1" s="1"/>
  <c r="H14" i="1"/>
  <c r="H10" i="1"/>
  <c r="H15" i="1" l="1"/>
  <c r="H17" i="1" s="1"/>
  <c r="K14" i="1"/>
  <c r="G14" i="1"/>
  <c r="E14" i="1"/>
  <c r="G10" i="1" l="1"/>
  <c r="G15" i="1" s="1"/>
  <c r="G17" i="1" s="1"/>
  <c r="K15" i="1" l="1"/>
  <c r="K17" i="1" s="1"/>
  <c r="E10" i="1"/>
  <c r="E15" i="1" l="1"/>
  <c r="F17" i="1" l="1"/>
  <c r="E17" i="1" l="1"/>
</calcChain>
</file>

<file path=xl/sharedStrings.xml><?xml version="1.0" encoding="utf-8"?>
<sst xmlns="http://schemas.openxmlformats.org/spreadsheetml/2006/main" count="35" uniqueCount="33">
  <si>
    <t>v tis. Kč</t>
  </si>
  <si>
    <t>Číslo řádku</t>
  </si>
  <si>
    <t>Název položky</t>
  </si>
  <si>
    <t xml:space="preserve">Odkaz na rozpočtovou skladbu </t>
  </si>
  <si>
    <t>výpočet</t>
  </si>
  <si>
    <t>daňové příjmy (po konsolidaci)</t>
  </si>
  <si>
    <t>třída 1</t>
  </si>
  <si>
    <t>nedaňové příjmy (po konsolidaci)</t>
  </si>
  <si>
    <t>třída 2</t>
  </si>
  <si>
    <t>přijaté dotace - finanční vztah</t>
  </si>
  <si>
    <t>položka 4112 + 4212</t>
  </si>
  <si>
    <t>dluhová základna</t>
  </si>
  <si>
    <t>ř. 1 + ř. 2 + ř. 3</t>
  </si>
  <si>
    <t>úroky</t>
  </si>
  <si>
    <t>položka 5141</t>
  </si>
  <si>
    <t>splátky jistin a dluhopisů</t>
  </si>
  <si>
    <t>položky 8xx2 a 8xx4</t>
  </si>
  <si>
    <t>splátky leasingu</t>
  </si>
  <si>
    <t>položka 5178</t>
  </si>
  <si>
    <t>dluhová služba</t>
  </si>
  <si>
    <t>ř. 5 + ř. 6 + ř. 7</t>
  </si>
  <si>
    <t>UKAZATEL DLUHOVÉ SLUŽBY</t>
  </si>
  <si>
    <t>ř. 8 děleno ř. 4</t>
  </si>
  <si>
    <t>ř. 8 / ř. 4</t>
  </si>
  <si>
    <t>v %</t>
  </si>
  <si>
    <t>3. Výpočet ukazatele dluhové služby dle MF ČR</t>
  </si>
  <si>
    <t>Skutečnost k 31.12.2021</t>
  </si>
  <si>
    <t>2025 (předpoklad)</t>
  </si>
  <si>
    <t>2026 (předpoklad)</t>
  </si>
  <si>
    <t>Skutečnost 
k 31.12.2022</t>
  </si>
  <si>
    <t>Skutečnost 
k 31.12.2023</t>
  </si>
  <si>
    <t>Předpoklad 
k 31.12.2024</t>
  </si>
  <si>
    <t>2027 (předpoklad)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</si>
</sst>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/>
    <xf numFmtId="0" fontId="2" fillId="0" borderId="1" xfId="1" applyBorder="1"/>
    <xf numFmtId="0" fontId="3" fillId="0" borderId="1" xfId="1" applyFont="1" applyBorder="1"/>
    <xf numFmtId="0" fontId="2" fillId="0" borderId="0" xfId="1" applyAlignment="1">
      <alignment horizontal="right"/>
    </xf>
    <xf numFmtId="4" fontId="3" fillId="0" borderId="1" xfId="1" applyNumberFormat="1" applyFont="1" applyBorder="1"/>
    <xf numFmtId="0" fontId="2" fillId="0" borderId="0" xfId="1" applyAlignment="1">
      <alignment horizontal="center"/>
    </xf>
    <xf numFmtId="10" fontId="3" fillId="0" borderId="0" xfId="1" applyNumberFormat="1" applyFont="1"/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right"/>
    </xf>
    <xf numFmtId="0" fontId="0" fillId="0" borderId="0" xfId="0" applyAlignment="1">
      <alignment horizontal="left"/>
    </xf>
    <xf numFmtId="4" fontId="5" fillId="0" borderId="1" xfId="0" applyNumberFormat="1" applyFont="1" applyBorder="1"/>
    <xf numFmtId="0" fontId="6" fillId="0" borderId="0" xfId="0" applyFont="1"/>
    <xf numFmtId="0" fontId="2" fillId="0" borderId="0" xfId="1" applyFont="1" applyAlignment="1">
      <alignment horizontal="right"/>
    </xf>
    <xf numFmtId="4" fontId="2" fillId="0" borderId="1" xfId="0" applyNumberFormat="1" applyFont="1" applyBorder="1"/>
    <xf numFmtId="4" fontId="5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2" xfId="1" applyBorder="1" applyAlignment="1">
      <alignment horizontal="center" vertical="center"/>
    </xf>
    <xf numFmtId="4" fontId="2" fillId="0" borderId="3" xfId="0" applyNumberFormat="1" applyFont="1" applyBorder="1"/>
    <xf numFmtId="0" fontId="3" fillId="0" borderId="2" xfId="1" applyFont="1" applyBorder="1" applyAlignment="1">
      <alignment horizontal="center" vertical="center"/>
    </xf>
    <xf numFmtId="4" fontId="3" fillId="0" borderId="3" xfId="1" applyNumberFormat="1" applyFont="1" applyBorder="1"/>
    <xf numFmtId="4" fontId="2" fillId="0" borderId="3" xfId="0" applyNumberFormat="1" applyFont="1" applyFill="1" applyBorder="1"/>
    <xf numFmtId="0" fontId="3" fillId="0" borderId="4" xfId="1" applyFont="1" applyBorder="1" applyAlignment="1">
      <alignment horizontal="center" vertical="center"/>
    </xf>
    <xf numFmtId="0" fontId="3" fillId="0" borderId="5" xfId="1" applyFont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0" fontId="2" fillId="0" borderId="7" xfId="1" applyBorder="1" applyAlignment="1">
      <alignment horizontal="center" vertical="center"/>
    </xf>
    <xf numFmtId="0" fontId="2" fillId="0" borderId="8" xfId="1" applyBorder="1"/>
    <xf numFmtId="4" fontId="5" fillId="0" borderId="8" xfId="0" applyNumberFormat="1" applyFont="1" applyFill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4" fontId="3" fillId="0" borderId="1" xfId="1" applyNumberFormat="1" applyFont="1" applyBorder="1"/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"/>
  <sheetViews>
    <sheetView showGridLines="0" tabSelected="1" view="pageBreakPreview" zoomScaleNormal="100" zoomScaleSheetLayoutView="100" workbookViewId="0">
      <selection activeCell="I11" sqref="I11"/>
    </sheetView>
  </sheetViews>
  <sheetFormatPr defaultRowHeight="15" x14ac:dyDescent="0.25"/>
  <cols>
    <col min="1" max="1" width="9.5703125" customWidth="1"/>
    <col min="2" max="2" width="32.42578125" customWidth="1"/>
    <col min="3" max="3" width="21.7109375" hidden="1" customWidth="1"/>
    <col min="4" max="4" width="14.28515625" bestFit="1" customWidth="1"/>
    <col min="5" max="5" width="18.7109375" hidden="1" customWidth="1"/>
    <col min="6" max="6" width="18.7109375" style="12" hidden="1" customWidth="1"/>
    <col min="7" max="11" width="18.7109375" style="12" customWidth="1"/>
  </cols>
  <sheetData>
    <row r="2" spans="1:11" ht="15.75" x14ac:dyDescent="0.25">
      <c r="A2" s="39" t="s">
        <v>25</v>
      </c>
      <c r="B2" s="39"/>
      <c r="C2" s="39"/>
      <c r="D2" s="39"/>
      <c r="E2" s="10"/>
    </row>
    <row r="3" spans="1:11" x14ac:dyDescent="0.25">
      <c r="A3" s="8"/>
      <c r="B3" s="6"/>
      <c r="C3" s="6"/>
      <c r="D3" s="6"/>
    </row>
    <row r="4" spans="1:11" x14ac:dyDescent="0.25">
      <c r="A4" s="8"/>
      <c r="B4" s="6"/>
      <c r="C4" s="6"/>
      <c r="D4" s="6"/>
    </row>
    <row r="5" spans="1:11" ht="15.75" thickBot="1" x14ac:dyDescent="0.3">
      <c r="A5" s="1"/>
      <c r="B5" s="1"/>
      <c r="C5" s="1"/>
      <c r="D5" s="1"/>
      <c r="E5" s="4"/>
      <c r="F5" s="13"/>
      <c r="G5" s="13"/>
      <c r="H5" s="13"/>
      <c r="I5" s="13"/>
      <c r="J5" s="13"/>
      <c r="K5" s="13" t="s">
        <v>0</v>
      </c>
    </row>
    <row r="6" spans="1:11" ht="30.75" thickBot="1" x14ac:dyDescent="0.3">
      <c r="A6" s="31" t="s">
        <v>1</v>
      </c>
      <c r="B6" s="32" t="s">
        <v>2</v>
      </c>
      <c r="C6" s="32" t="s">
        <v>3</v>
      </c>
      <c r="D6" s="32" t="s">
        <v>4</v>
      </c>
      <c r="E6" s="33" t="s">
        <v>26</v>
      </c>
      <c r="F6" s="35" t="s">
        <v>29</v>
      </c>
      <c r="G6" s="35" t="s">
        <v>30</v>
      </c>
      <c r="H6" s="35" t="s">
        <v>31</v>
      </c>
      <c r="I6" s="34" t="s">
        <v>27</v>
      </c>
      <c r="J6" s="37" t="s">
        <v>28</v>
      </c>
      <c r="K6" s="38" t="s">
        <v>32</v>
      </c>
    </row>
    <row r="7" spans="1:11" ht="15" customHeight="1" x14ac:dyDescent="0.25">
      <c r="A7" s="26">
        <v>1</v>
      </c>
      <c r="B7" s="27" t="s">
        <v>5</v>
      </c>
      <c r="C7" s="27" t="s">
        <v>6</v>
      </c>
      <c r="D7" s="27"/>
      <c r="E7" s="28">
        <v>5559466.8300000001</v>
      </c>
      <c r="F7" s="29">
        <v>6379722.1399999997</v>
      </c>
      <c r="G7" s="29">
        <v>7419022.3200000003</v>
      </c>
      <c r="H7" s="29">
        <v>7475908</v>
      </c>
      <c r="I7" s="29">
        <v>7731270</v>
      </c>
      <c r="J7" s="29">
        <v>7962270</v>
      </c>
      <c r="K7" s="30">
        <v>8200200</v>
      </c>
    </row>
    <row r="8" spans="1:11" ht="15" customHeight="1" x14ac:dyDescent="0.25">
      <c r="A8" s="17">
        <v>2</v>
      </c>
      <c r="B8" s="2" t="s">
        <v>7</v>
      </c>
      <c r="C8" s="2" t="s">
        <v>8</v>
      </c>
      <c r="D8" s="2"/>
      <c r="E8" s="15">
        <v>735387.14</v>
      </c>
      <c r="F8" s="14">
        <v>714108.76</v>
      </c>
      <c r="G8" s="14">
        <v>649240.47</v>
      </c>
      <c r="H8" s="14">
        <v>837393</v>
      </c>
      <c r="I8" s="16">
        <v>374097</v>
      </c>
      <c r="J8" s="16">
        <v>357972</v>
      </c>
      <c r="K8" s="21">
        <v>357972</v>
      </c>
    </row>
    <row r="9" spans="1:11" ht="15.75" customHeight="1" x14ac:dyDescent="0.25">
      <c r="A9" s="17">
        <v>3</v>
      </c>
      <c r="B9" s="2" t="s">
        <v>9</v>
      </c>
      <c r="C9" s="2" t="s">
        <v>10</v>
      </c>
      <c r="D9" s="2"/>
      <c r="E9" s="15">
        <v>122749.4</v>
      </c>
      <c r="F9" s="14">
        <v>128384.2</v>
      </c>
      <c r="G9" s="14">
        <v>140403.6</v>
      </c>
      <c r="H9" s="14">
        <v>141578</v>
      </c>
      <c r="I9" s="14">
        <v>173706</v>
      </c>
      <c r="J9" s="14">
        <v>173706</v>
      </c>
      <c r="K9" s="18">
        <v>173706</v>
      </c>
    </row>
    <row r="10" spans="1:11" x14ac:dyDescent="0.25">
      <c r="A10" s="19">
        <v>4</v>
      </c>
      <c r="B10" s="3" t="s">
        <v>11</v>
      </c>
      <c r="C10" s="3" t="s">
        <v>12</v>
      </c>
      <c r="D10" s="3" t="s">
        <v>12</v>
      </c>
      <c r="E10" s="5">
        <f t="shared" ref="E10" si="0">E7+E8+E9</f>
        <v>6417603.3700000001</v>
      </c>
      <c r="F10" s="5">
        <f t="shared" ref="F10:G10" si="1">F7+F8+F9</f>
        <v>7222215.0999999996</v>
      </c>
      <c r="G10" s="5">
        <f t="shared" si="1"/>
        <v>8208666.3899999997</v>
      </c>
      <c r="H10" s="5">
        <f t="shared" ref="H10" si="2">H7+H8+H9</f>
        <v>8454879</v>
      </c>
      <c r="I10" s="36">
        <f>I7+I8+I9</f>
        <v>8279073</v>
      </c>
      <c r="J10" s="36">
        <f>J7+J8+J9</f>
        <v>8493948</v>
      </c>
      <c r="K10" s="20">
        <f>K7+K8+K9</f>
        <v>8731878</v>
      </c>
    </row>
    <row r="11" spans="1:11" x14ac:dyDescent="0.25">
      <c r="A11" s="17">
        <v>5</v>
      </c>
      <c r="B11" s="2" t="s">
        <v>13</v>
      </c>
      <c r="C11" s="2" t="s">
        <v>14</v>
      </c>
      <c r="D11" s="2"/>
      <c r="E11" s="15">
        <v>24068.5</v>
      </c>
      <c r="F11" s="16">
        <v>147531.16</v>
      </c>
      <c r="G11" s="16">
        <v>183578.54</v>
      </c>
      <c r="H11" s="16">
        <v>130795</v>
      </c>
      <c r="I11" s="16">
        <v>78061</v>
      </c>
      <c r="J11" s="16">
        <v>76829</v>
      </c>
      <c r="K11" s="21">
        <v>65961</v>
      </c>
    </row>
    <row r="12" spans="1:11" x14ac:dyDescent="0.25">
      <c r="A12" s="17">
        <v>6</v>
      </c>
      <c r="B12" s="2" t="s">
        <v>15</v>
      </c>
      <c r="C12" s="2" t="s">
        <v>16</v>
      </c>
      <c r="D12" s="2"/>
      <c r="E12" s="15">
        <v>897691.62</v>
      </c>
      <c r="F12" s="16">
        <v>481423.86</v>
      </c>
      <c r="G12" s="16">
        <v>600328.67000000004</v>
      </c>
      <c r="H12" s="16">
        <v>523482</v>
      </c>
      <c r="I12" s="16">
        <v>233957</v>
      </c>
      <c r="J12" s="16">
        <v>213051</v>
      </c>
      <c r="K12" s="21">
        <v>186492</v>
      </c>
    </row>
    <row r="13" spans="1:11" x14ac:dyDescent="0.25">
      <c r="A13" s="17">
        <v>7</v>
      </c>
      <c r="B13" s="2" t="s">
        <v>17</v>
      </c>
      <c r="C13" s="2" t="s">
        <v>18</v>
      </c>
      <c r="D13" s="2"/>
      <c r="E13" s="11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8">
        <v>0</v>
      </c>
    </row>
    <row r="14" spans="1:11" x14ac:dyDescent="0.25">
      <c r="A14" s="19">
        <v>8</v>
      </c>
      <c r="B14" s="3" t="s">
        <v>19</v>
      </c>
      <c r="C14" s="3" t="s">
        <v>20</v>
      </c>
      <c r="D14" s="3" t="s">
        <v>20</v>
      </c>
      <c r="E14" s="5">
        <f t="shared" ref="E14:K14" si="3">E11+E12+E13</f>
        <v>921760.12</v>
      </c>
      <c r="F14" s="5">
        <f t="shared" si="3"/>
        <v>628955.02</v>
      </c>
      <c r="G14" s="5">
        <f t="shared" si="3"/>
        <v>783907.21000000008</v>
      </c>
      <c r="H14" s="5">
        <f t="shared" si="3"/>
        <v>654277</v>
      </c>
      <c r="I14" s="36">
        <f t="shared" ref="I14:J14" si="4">I11+I12+I13</f>
        <v>312018</v>
      </c>
      <c r="J14" s="36">
        <f t="shared" si="4"/>
        <v>289880</v>
      </c>
      <c r="K14" s="20">
        <f t="shared" si="3"/>
        <v>252453</v>
      </c>
    </row>
    <row r="15" spans="1:11" ht="15.75" thickBot="1" x14ac:dyDescent="0.3">
      <c r="A15" s="22">
        <v>9</v>
      </c>
      <c r="B15" s="23" t="s">
        <v>21</v>
      </c>
      <c r="C15" s="23" t="s">
        <v>22</v>
      </c>
      <c r="D15" s="23" t="s">
        <v>23</v>
      </c>
      <c r="E15" s="24">
        <f t="shared" ref="E15" si="5">E14/E10</f>
        <v>0.14362996072784723</v>
      </c>
      <c r="F15" s="24">
        <f t="shared" ref="F15:G15" si="6">F14/F10</f>
        <v>8.7086165572664825E-2</v>
      </c>
      <c r="G15" s="24">
        <f t="shared" si="6"/>
        <v>9.5497511137128829E-2</v>
      </c>
      <c r="H15" s="24">
        <f t="shared" ref="H15" si="7">H14/H10</f>
        <v>7.7384549205257697E-2</v>
      </c>
      <c r="I15" s="24">
        <f t="shared" ref="I15:K15" si="8">I14/I10</f>
        <v>3.7687552700646561E-2</v>
      </c>
      <c r="J15" s="24">
        <f t="shared" ref="J15" si="9">J14/J10</f>
        <v>3.4127828425603739E-2</v>
      </c>
      <c r="K15" s="25">
        <f t="shared" si="8"/>
        <v>2.8911649933725598E-2</v>
      </c>
    </row>
    <row r="16" spans="1:11" x14ac:dyDescent="0.25">
      <c r="A16" s="1"/>
      <c r="B16" s="1"/>
      <c r="C16" s="1"/>
      <c r="D16" s="1"/>
    </row>
    <row r="17" spans="1:11" x14ac:dyDescent="0.25">
      <c r="A17" s="1"/>
      <c r="B17" s="9"/>
      <c r="C17" s="9" t="s">
        <v>24</v>
      </c>
      <c r="D17" s="9"/>
      <c r="E17" s="7">
        <f t="shared" ref="E17:K17" si="10">E15</f>
        <v>0.14362996072784723</v>
      </c>
      <c r="F17" s="7">
        <f t="shared" si="10"/>
        <v>8.7086165572664825E-2</v>
      </c>
      <c r="G17" s="7">
        <f t="shared" ref="G17" si="11">G15</f>
        <v>9.5497511137128829E-2</v>
      </c>
      <c r="H17" s="7">
        <f>H15</f>
        <v>7.7384549205257697E-2</v>
      </c>
      <c r="I17" s="7">
        <f>I15</f>
        <v>3.7687552700646561E-2</v>
      </c>
      <c r="J17" s="7">
        <f>J15</f>
        <v>3.4127828425603739E-2</v>
      </c>
      <c r="K17" s="7">
        <f t="shared" si="10"/>
        <v>2.8911649933725598E-2</v>
      </c>
    </row>
  </sheetData>
  <mergeCells count="1">
    <mergeCell ref="A2:D2"/>
  </mergeCells>
  <pageMargins left="0.70866141732283472" right="0.70866141732283472" top="0.78740157480314965" bottom="0.78740157480314965" header="0.31496062992125984" footer="0.31496062992125984"/>
  <pageSetup paperSize="9" scale="76" firstPageNumber="10" orientation="landscape" useFirstPageNumber="1" r:id="rId1"/>
  <headerFooter>
    <oddFooter>&amp;L&amp;"-,Kurzíva"Zastupitelstvo Olomouckého kraje 16. 12. 2024
11. - Střednědobý výhled rozpočtu Olomouckého kraje 2026 - 2027
Příloha č. 3 k DZ: Výpočet ukazatele dluhové služby&amp;R&amp;"-,Kurzíva"Strana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ukazatelé dluhové služby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</dc:creator>
  <cp:lastModifiedBy>Foret Oldřich</cp:lastModifiedBy>
  <cp:lastPrinted>2024-11-26T07:55:39Z</cp:lastPrinted>
  <dcterms:created xsi:type="dcterms:W3CDTF">2013-12-03T08:56:39Z</dcterms:created>
  <dcterms:modified xsi:type="dcterms:W3CDTF">2024-11-26T10:13:47Z</dcterms:modified>
</cp:coreProperties>
</file>