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5\ZOK 16.12.2024\"/>
    </mc:Choice>
  </mc:AlternateContent>
  <xr:revisionPtr revIDLastSave="0" documentId="13_ncr:1_{0470760B-B71C-4853-892E-AAE1048F37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last energ. služby - ORJ 08 " sheetId="8" r:id="rId1"/>
  </sheets>
  <definedNames>
    <definedName name="_xlnm._FilterDatabase" localSheetId="0" hidden="1">'Oblast energ. služby - ORJ 08 '!$B$4:$B$49</definedName>
    <definedName name="_xlnm.Print_Titles" localSheetId="0">'Oblast energ. služby - ORJ 08 '!$4:$10</definedName>
    <definedName name="_xlnm.Print_Area" localSheetId="0">'Oblast energ. služby - ORJ 08 '!$A$1:$S$27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8" l="1"/>
  <c r="O25" i="8"/>
  <c r="L25" i="8" s="1"/>
  <c r="R11" i="8"/>
  <c r="R27" i="8" s="1"/>
  <c r="Q11" i="8"/>
  <c r="P11" i="8"/>
  <c r="P27" i="8" s="1"/>
  <c r="N11" i="8"/>
  <c r="N27" i="8" s="1"/>
  <c r="O26" i="8"/>
  <c r="L26" i="8" s="1"/>
  <c r="O12" i="8"/>
  <c r="O13" i="8"/>
  <c r="L13" i="8" s="1"/>
  <c r="O14" i="8"/>
  <c r="L14" i="8" s="1"/>
  <c r="O15" i="8"/>
  <c r="L15" i="8" s="1"/>
  <c r="O16" i="8"/>
  <c r="L16" i="8" s="1"/>
  <c r="O17" i="8"/>
  <c r="L17" i="8" s="1"/>
  <c r="O18" i="8"/>
  <c r="L18" i="8" s="1"/>
  <c r="O19" i="8"/>
  <c r="L19" i="8" s="1"/>
  <c r="O20" i="8"/>
  <c r="L20" i="8" s="1"/>
  <c r="O22" i="8"/>
  <c r="L22" i="8" s="1"/>
  <c r="O21" i="8"/>
  <c r="L21" i="8" s="1"/>
  <c r="O24" i="8"/>
  <c r="L24" i="8" s="1"/>
  <c r="O23" i="8"/>
  <c r="L23" i="8" s="1"/>
  <c r="O11" i="8" l="1"/>
  <c r="O27" i="8" s="1"/>
  <c r="L12" i="8"/>
  <c r="L11" i="8" s="1"/>
  <c r="L27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tc={F012633F-F9B6-4F91-8821-E9E0B65AB19A}</author>
  </authors>
  <commentList>
    <comment ref="O25" authorId="0" shapeId="0" xr:uid="{F012633F-F9B6-4F91-8821-E9E0B65AB19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Tato částka je odhadem. Přesný rozsah opatření bude upřesněn v říjnu 2024 před zadáním zakázky v listopadu 2024</t>
      </text>
    </comment>
  </commentList>
</comments>
</file>

<file path=xl/sharedStrings.xml><?xml version="1.0" encoding="utf-8"?>
<sst xmlns="http://schemas.openxmlformats.org/spreadsheetml/2006/main" count="63" uniqueCount="63">
  <si>
    <t>Poř. číslo</t>
  </si>
  <si>
    <t>Oblast</t>
  </si>
  <si>
    <t>ORG</t>
  </si>
  <si>
    <t>§</t>
  </si>
  <si>
    <t>pol.</t>
  </si>
  <si>
    <t>UZ</t>
  </si>
  <si>
    <t>Název akce:</t>
  </si>
  <si>
    <t>Popis:</t>
  </si>
  <si>
    <t>Stávající dokumentace</t>
  </si>
  <si>
    <t>K zajištění</t>
  </si>
  <si>
    <t>Termín realizace</t>
  </si>
  <si>
    <t>poznámka</t>
  </si>
  <si>
    <t>z toho rozpočet OK</t>
  </si>
  <si>
    <t>Realizace</t>
  </si>
  <si>
    <t xml:space="preserve">Celkové náklady s DPH v tis. Kč           </t>
  </si>
  <si>
    <t xml:space="preserve">Celkem               v tis. Kč    </t>
  </si>
  <si>
    <t>vedoucí odboru</t>
  </si>
  <si>
    <t>v tis. Kč</t>
  </si>
  <si>
    <t>Sesk. pol.</t>
  </si>
  <si>
    <t>z toho spolufinan. PO z FI</t>
  </si>
  <si>
    <t>Návrh na rok 2025</t>
  </si>
  <si>
    <t>Vynaloženo k 31. 12. 2024 v tis. Kč</t>
  </si>
  <si>
    <t>Pokračování v roce 2026 a dalších</t>
  </si>
  <si>
    <t>Správce: Ing. Radek Dosoudil</t>
  </si>
  <si>
    <t>ORJ 08</t>
  </si>
  <si>
    <t>Pohoštění na akce v oblasti energetiky</t>
  </si>
  <si>
    <t xml:space="preserve">Zajištění občerstvení na jednání odborné veřejnosti a pracovních skupin pro plnění akčního plánu Územně energetické koncepce Olomouckého kraje včetně zpracování studií, a další akce v oblasti energetiky. V případě vzniku krajské energetické agentury/organizace bude řešeno přes tuto agenturu. </t>
  </si>
  <si>
    <t>Financování nově vzniklé krajské energetické agentury</t>
  </si>
  <si>
    <t>Pronájem - akce v oblasti energetiky</t>
  </si>
  <si>
    <t xml:space="preserve">Zajištění pronájmu na jednání odborné veřejnosti a pracovních skupin pro plnění akčního plánu Územně energetické koncepce Olomouckého kraje včetně zpracování studií, a další akce v oblasti energetiky. V případě vzniku krajské energetické agentury/organizace bude řešeno přes tuto agenturu.  </t>
  </si>
  <si>
    <t>Konzultační služby energetického specialisty v rámci přípravy na dozorový audit EnMS dle ČSN EN ISO 50001</t>
  </si>
  <si>
    <t xml:space="preserve">Konzultační služby v rámci přípravy na provedení dozorového auditu EnMS dle ČSN EN ISO 50001, poskytování metodické pomoci v průběhu dozorového auditu a bezprostředně po ukončení dozorového auditu. V případě vzniku krajské energetické agentury/organizace bude řešeno přes tuto agenturu.  </t>
  </si>
  <si>
    <t>Analýza zapojení kraje a PO OK do komunitní/komunální energetiky</t>
  </si>
  <si>
    <t>Zpracování analýzy zapojení PO OK společně nebo i s cizími subjekty do komunitní/komunitární energetiky v závislosti na návrhu změn v zákoně č. 458/2000 Sb. V případě vzniku krajské energetické agentury/organizace bude řešeno přes tuto agenturu.</t>
  </si>
  <si>
    <t xml:space="preserve">Zajištění realizace opatření akčního plánu Územně energetické koncepce OK formou jednání pracovní skupiny zástupců CZT, OK obcí  </t>
  </si>
  <si>
    <t>Zajištění realizace vybraných energetických služeb</t>
  </si>
  <si>
    <t xml:space="preserve">Zajištění energetických služeb pro KÚOK, PO a a AGEL SMN externím dodavatelem.
Energetické posudky, Závěrečná vyhodnocení akce, příprava podkladů pro investiční akce v oblasti hospodaření s energiemi na majetku OK a odborné poradenství a zpracování stanovisek a vyhledávacích studií. V případě vzniku krajské energetické agentury/organizace bude řešeno přes tuto agenturu.     </t>
  </si>
  <si>
    <t xml:space="preserve">Provedení dozorového auditu EnMS dle ISO ČSN 50001 na energetickém hospodářství PO a KÚOK, vzdělávání KÚOK a PO v oblasti energetického managementu </t>
  </si>
  <si>
    <t>Provedení interních auditů EnMS dle ČSN EN ISO 50001 pro Olomoucký kraj</t>
  </si>
  <si>
    <t xml:space="preserve">Zajištění interních auditů EnMS dle ČSN EN ISO 50001 u cca 50 příspěvkových organizací OK, formou externí služby, na základě objednávky. V případě vzniku krajské energetické agentury/organizace bude řešeno přes tuto agenturu.  </t>
  </si>
  <si>
    <t>Aktualizace Územní energetické koncepce Olomouckého kraje</t>
  </si>
  <si>
    <t xml:space="preserve">Aktualizace Územní energetické koncepce Olomouckého kraje v návaznosti na očekávané schválení Státní energetické koncepce ČR, kterou v únoru 2024 Ministerstvo průmyslu a obchodu ČR vložilo do meziresortního připomínkového řízení. V případě vzniku krajské energetické agentury/organizace bude řešeno přes tuto agenturu.  </t>
  </si>
  <si>
    <t xml:space="preserve">Uskutečnění setkání pracovní skupiny za účelem prodiskutování aktuálních informací z oblasti energetiky.  V případě vzniku krajské energetické agentury/organizace bude řešeno přes tuto agenturu.     </t>
  </si>
  <si>
    <t>Akce z oblasti osvěty, vzdělávání a propagace</t>
  </si>
  <si>
    <t xml:space="preserve">Zajištění provozu trafostanic v majetku Olomouckého kraje v průběhu let 2023 - 2026 </t>
  </si>
  <si>
    <t>Realizace služeb souvisejících s provozem trafostanic. Jedná se o preventivní údržbu, pravidelné prohlídky a periodické revize trafostanic v majetku Olomouckého kraje, na základě uzavřené smlouvy na roky 2023-2026 č. 2022/04729/OSR/DSM. Částka na rok 2025 činí dle smlouvy 217 969,40 Kč vč. DPH. V případě vzniku krajské energetické agentury/organizace bude řešeno přes tuto agenturu.</t>
  </si>
  <si>
    <t>Aktualizace nebo zpracování průkazů energetické náročnosti budov pro objekty vlastněné Olomouckým krajem</t>
  </si>
  <si>
    <t>ORJ 08 - Oblast energetické služby - Energetika nové/rozpracované</t>
  </si>
  <si>
    <t>Celkem za ORJ 08 - oblast energetické služby - Energetika nové/rozpracované</t>
  </si>
  <si>
    <t xml:space="preserve">Provedení dozorového auditu EnMS dle ISO ČSN 50001 formou externí služby. Zavedení EnMS schválila ROK dne 23. 3. 2016 usnesením č. UR/92/30/2016. Výběr dodavatele bude proveden do prosince 2024 formou VZMR.
V případě vzniku krajské energetické agentury/organizace bude řešeno přes tuto agenturu.  </t>
  </si>
  <si>
    <t>Školení PO a další osvětové akce. V případě vzniku krajské energetické agentury/organizace bude řešeno přes tuto agenturu.</t>
  </si>
  <si>
    <t xml:space="preserve">Předmětem plnění smlouvy č. 2024/00595/OSR/DSM je aktualizace nebo zpracování průkazů energetické náročnosti budov (dále jen „PENB“), které jsou podle zákona č. 129/2000 Sb., o krajích v platném znění, ve vlastnictví objednatele. 
PENB budou aktualizovány nebo zpracovány podle zákona č. 406/2000 Sb., o hospodaření energií, v platném znění (dále jen „zákon č. 406/2000 Sb.“), podle platných prováděcích předpisů a budou objednateli sloužit ke splnění povinnosti vlastníka budov podle § 7a zákona č. 406/2000 Sb.
Na rok 2025 je dle smlouvy předpokládáno financování aktualizace nebo zpracování průkazů v celkové výši 1 150 tis. Kč. V případě vzniku krajské energetické agentury/organizace bude řešeno přes tuto agenturu.  </t>
  </si>
  <si>
    <t>Smlouva o energetických službách se zaručeným výsledkem - naplnění projektového cíle, kterým je dosažení zvýšení energetické účinnosti a snížení provozních nákladů v objektech Ol.kraje prostřednictvím realizace energetických služeb se zaručeným výsledkem</t>
  </si>
  <si>
    <t>168 971 446 Kč (14 081 tis. Kč splátky ročně od roku 2026 do roku 2037)</t>
  </si>
  <si>
    <t xml:space="preserve">Účelem uzavřené smlouvy č. 2024/01229/OSR/DSM je stanovení základních práv a povinností smluvních stran pro naplnění projektového cíle, kterým je dosažení zvýšení energetické účinnosti a snížení provozních nákladů v objektech Olomouckého kraje prostřednictvím realizace energetických služeb se zaručeným výsledkem dle § 10e odst. 4 zákona o hospodaření energií spočívajících:
a) v realizaci předběžných činností;
b) na nich navazující realizaci základních opatření;
c) poskytování energetického managementu v objektech a poskytování dalších souvisejících činností a služeb zahrnujících provedení dodatečných opatření; 
d) poskytování záruky za dosažení smluvně garantovaných úspor.
ESCO se zavazuje provést projekt s odbornou péčí a za podmínek stanovených v této smlouvě v souladu s obecně závaznými předpisy s tím, že se Olomoucký kraj zavazuje z podmínek stanovených ve smlouvě vypořádat cenu opatření, finanční náklady, cenu energetického managementu a souvisejících služeb. V případě vzniku krajské energetické agentury/organizace bude řešeno přes tuto agenturu.  </t>
  </si>
  <si>
    <t>Nelze odhadnout rozpočty pro rok 2026 a další, s ohledem na záměr ustavení agentury a financování z rozpočtu EU (LIFE) a v případě potřeby transferu z rozpočtu OK</t>
  </si>
  <si>
    <t>Peněžitý vklad na financování činnosti nově vzniklé krajské energetické agentury, výše závisí na jednáních o ekonomickém modelu fungování agentury a zajišťovaných službách (vč. nákupu služeb samotnou agenturou).</t>
  </si>
  <si>
    <t>Realizace opatření v rámci Energetických služeb se zaručeným výsledkem - výkon technického dozoru stavebníka na základě příkazní smlouvy na výkon činnosti technického dozoru stavebníka</t>
  </si>
  <si>
    <t xml:space="preserve">Realizace opatření v rámci Energetických služeb se zaručeným výsledkem - výkon technického dozoru stavebníka </t>
  </si>
  <si>
    <t>,</t>
  </si>
  <si>
    <t xml:space="preserve">Odbor strategického rozvoje kraje                                                                                                                                                      </t>
  </si>
  <si>
    <t>5. Návrh rozpočtu na rok 2025</t>
  </si>
  <si>
    <t>f) Energetika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</si>
</sst>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#,##0.0"/>
  </numFmts>
  <fonts count="2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sz val="11"/>
      <color indexed="8"/>
      <name val="Calibri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1"/>
      <name val="Arial CE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7" fillId="0" borderId="0"/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94">
    <xf numFmtId="0" fontId="0" fillId="0" borderId="0" xfId="0"/>
    <xf numFmtId="0" fontId="3" fillId="0" borderId="0" xfId="1" applyFont="1" applyFill="1"/>
    <xf numFmtId="0" fontId="2" fillId="0" borderId="0" xfId="1" applyFill="1"/>
    <xf numFmtId="0" fontId="2" fillId="0" borderId="0" xfId="1" applyFill="1" applyAlignment="1"/>
    <xf numFmtId="3" fontId="2" fillId="0" borderId="0" xfId="1" applyNumberForma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right" vertical="center"/>
    </xf>
    <xf numFmtId="3" fontId="2" fillId="0" borderId="0" xfId="1" applyNumberFormat="1" applyFill="1" applyAlignment="1">
      <alignment horizontal="right" vertical="center"/>
    </xf>
    <xf numFmtId="0" fontId="2" fillId="0" borderId="0" xfId="1" applyFill="1" applyAlignment="1">
      <alignment vertical="center" wrapText="1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5" fillId="0" borderId="0" xfId="2" applyFont="1" applyFill="1"/>
    <xf numFmtId="3" fontId="5" fillId="0" borderId="0" xfId="2" applyNumberFormat="1" applyFont="1" applyFill="1"/>
    <xf numFmtId="3" fontId="5" fillId="0" borderId="0" xfId="2" applyNumberFormat="1" applyFont="1" applyFill="1" applyAlignment="1">
      <alignment horizontal="right" vertical="center"/>
    </xf>
    <xf numFmtId="0" fontId="5" fillId="0" borderId="0" xfId="2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10" fillId="0" borderId="0" xfId="0" applyNumberFormat="1" applyFont="1" applyFill="1" applyAlignment="1">
      <alignment horizontal="right" wrapText="1"/>
    </xf>
    <xf numFmtId="3" fontId="10" fillId="0" borderId="0" xfId="0" applyNumberFormat="1" applyFont="1" applyFill="1" applyAlignment="1">
      <alignment horizontal="right" vertical="center" indent="1"/>
    </xf>
    <xf numFmtId="3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wrapText="1"/>
    </xf>
    <xf numFmtId="0" fontId="10" fillId="0" borderId="0" xfId="0" applyFont="1" applyFill="1"/>
    <xf numFmtId="0" fontId="7" fillId="0" borderId="0" xfId="0" applyFont="1" applyFill="1"/>
    <xf numFmtId="0" fontId="0" fillId="0" borderId="0" xfId="0" applyFill="1" applyAlignment="1">
      <alignment horizontal="right" wrapText="1"/>
    </xf>
    <xf numFmtId="3" fontId="0" fillId="0" borderId="0" xfId="0" applyNumberFormat="1" applyFill="1" applyAlignment="1">
      <alignment horizontal="right" vertical="center" indent="1"/>
    </xf>
    <xf numFmtId="0" fontId="4" fillId="2" borderId="1" xfId="5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13" fillId="2" borderId="1" xfId="5" applyNumberFormat="1" applyFont="1" applyFill="1" applyBorder="1" applyAlignment="1">
      <alignment horizontal="right" vertical="center" wrapText="1"/>
    </xf>
    <xf numFmtId="0" fontId="6" fillId="0" borderId="0" xfId="2" applyFont="1" applyFill="1" applyAlignment="1">
      <alignment horizontal="center"/>
    </xf>
    <xf numFmtId="0" fontId="12" fillId="0" borderId="0" xfId="2" applyFont="1" applyFill="1" applyAlignment="1">
      <alignment horizontal="right"/>
    </xf>
    <xf numFmtId="3" fontId="14" fillId="2" borderId="1" xfId="4" applyNumberFormat="1" applyFont="1" applyFill="1" applyBorder="1" applyAlignment="1">
      <alignment horizontal="right" vertical="center" wrapText="1"/>
    </xf>
    <xf numFmtId="0" fontId="14" fillId="2" borderId="1" xfId="5" applyFont="1" applyFill="1" applyBorder="1" applyAlignment="1">
      <alignment horizontal="center" vertical="center" wrapText="1"/>
    </xf>
    <xf numFmtId="0" fontId="15" fillId="0" borderId="0" xfId="0" applyFont="1" applyFill="1"/>
    <xf numFmtId="0" fontId="18" fillId="0" borderId="0" xfId="0" applyFont="1" applyAlignment="1">
      <alignment horizontal="right" vertical="center" wrapText="1"/>
    </xf>
    <xf numFmtId="3" fontId="4" fillId="4" borderId="1" xfId="5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3" fontId="14" fillId="2" borderId="1" xfId="4" applyNumberFormat="1" applyFont="1" applyFill="1" applyBorder="1" applyAlignment="1">
      <alignment horizontal="center" vertical="center" wrapText="1"/>
    </xf>
    <xf numFmtId="3" fontId="13" fillId="2" borderId="1" xfId="5" applyNumberFormat="1" applyFont="1" applyFill="1" applyBorder="1" applyAlignment="1">
      <alignment horizontal="center" vertical="center" wrapText="1"/>
    </xf>
    <xf numFmtId="3" fontId="2" fillId="0" borderId="0" xfId="1" applyNumberFormat="1" applyFill="1" applyAlignment="1">
      <alignment horizontal="center" vertical="center"/>
    </xf>
    <xf numFmtId="3" fontId="5" fillId="0" borderId="0" xfId="2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1" applyNumberFormat="1" applyFont="1" applyFill="1" applyAlignment="1">
      <alignment horizontal="right" vertical="center"/>
    </xf>
    <xf numFmtId="0" fontId="14" fillId="2" borderId="1" xfId="4" applyFont="1" applyFill="1" applyBorder="1" applyAlignment="1">
      <alignment vertical="center"/>
    </xf>
    <xf numFmtId="0" fontId="13" fillId="2" borderId="1" xfId="4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 applyProtection="1">
      <alignment vertical="center" wrapText="1"/>
      <protection locked="0"/>
    </xf>
    <xf numFmtId="3" fontId="8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 applyProtection="1">
      <alignment vertical="center" wrapText="1"/>
      <protection locked="0"/>
    </xf>
    <xf numFmtId="3" fontId="8" fillId="5" borderId="1" xfId="0" applyNumberFormat="1" applyFont="1" applyFill="1" applyBorder="1" applyAlignment="1">
      <alignment horizontal="right" vertical="center"/>
    </xf>
    <xf numFmtId="0" fontId="0" fillId="5" borderId="1" xfId="0" applyNumberFormat="1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right" vertical="center"/>
    </xf>
    <xf numFmtId="0" fontId="0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 applyProtection="1">
      <alignment vertical="center" wrapText="1"/>
      <protection locked="0"/>
    </xf>
    <xf numFmtId="0" fontId="2" fillId="5" borderId="1" xfId="0" applyNumberFormat="1" applyFont="1" applyFill="1" applyBorder="1" applyAlignment="1">
      <alignment horizontal="center" vertical="center"/>
    </xf>
    <xf numFmtId="3" fontId="8" fillId="5" borderId="1" xfId="10" applyNumberFormat="1" applyFont="1" applyFill="1" applyBorder="1" applyAlignment="1">
      <alignment horizontal="right" vertical="center"/>
    </xf>
    <xf numFmtId="4" fontId="8" fillId="0" borderId="1" xfId="0" applyNumberFormat="1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15" fillId="0" borderId="0" xfId="0" applyFont="1"/>
    <xf numFmtId="0" fontId="2" fillId="0" borderId="3" xfId="0" applyFont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21" fillId="5" borderId="1" xfId="0" applyFont="1" applyFill="1" applyBorder="1" applyAlignment="1" applyProtection="1">
      <alignment vertical="center" wrapText="1"/>
      <protection locked="0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6" fillId="6" borderId="1" xfId="0" applyFont="1" applyFill="1" applyBorder="1" applyAlignment="1" applyProtection="1">
      <alignment vertical="center" wrapText="1"/>
      <protection locked="0"/>
    </xf>
    <xf numFmtId="0" fontId="20" fillId="6" borderId="1" xfId="0" applyFont="1" applyFill="1" applyBorder="1" applyAlignment="1" applyProtection="1">
      <alignment horizontal="left" vertical="center" wrapText="1"/>
      <protection locked="0"/>
    </xf>
    <xf numFmtId="3" fontId="8" fillId="6" borderId="1" xfId="0" applyNumberFormat="1" applyFont="1" applyFill="1" applyBorder="1" applyAlignment="1">
      <alignment horizontal="right" vertical="center"/>
    </xf>
    <xf numFmtId="0" fontId="0" fillId="6" borderId="1" xfId="0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right" vertical="center"/>
    </xf>
    <xf numFmtId="3" fontId="6" fillId="6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3" fontId="8" fillId="6" borderId="1" xfId="10" applyNumberFormat="1" applyFont="1" applyFill="1" applyBorder="1" applyAlignment="1">
      <alignment horizontal="right" vertical="center"/>
    </xf>
    <xf numFmtId="165" fontId="0" fillId="0" borderId="0" xfId="0" applyNumberFormat="1" applyFill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3" fontId="6" fillId="2" borderId="1" xfId="10" applyNumberFormat="1" applyFont="1" applyFill="1" applyBorder="1" applyAlignment="1">
      <alignment horizontal="right" vertical="center"/>
    </xf>
    <xf numFmtId="3" fontId="22" fillId="5" borderId="1" xfId="0" applyNumberFormat="1" applyFont="1" applyFill="1" applyBorder="1" applyAlignment="1">
      <alignment horizontal="right" vertical="center"/>
    </xf>
    <xf numFmtId="0" fontId="3" fillId="0" borderId="0" xfId="11" applyFont="1"/>
    <xf numFmtId="3" fontId="8" fillId="0" borderId="2" xfId="4" applyNumberFormat="1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3" fillId="3" borderId="1" xfId="3" applyFont="1" applyFill="1" applyBorder="1" applyAlignment="1">
      <alignment horizontal="left" vertical="center"/>
    </xf>
    <xf numFmtId="0" fontId="4" fillId="4" borderId="1" xfId="4" applyFont="1" applyFill="1" applyBorder="1" applyAlignment="1">
      <alignment horizontal="center" vertical="center" wrapText="1"/>
    </xf>
    <xf numFmtId="0" fontId="4" fillId="4" borderId="1" xfId="4" applyFont="1" applyFill="1" applyBorder="1" applyAlignment="1">
      <alignment horizontal="center" vertical="center" textRotation="90" wrapText="1"/>
    </xf>
    <xf numFmtId="164" fontId="4" fillId="4" borderId="1" xfId="4" applyNumberFormat="1" applyFont="1" applyFill="1" applyBorder="1" applyAlignment="1">
      <alignment horizontal="center" vertical="center" wrapText="1"/>
    </xf>
    <xf numFmtId="164" fontId="4" fillId="4" borderId="1" xfId="4" applyNumberFormat="1" applyFont="1" applyFill="1" applyBorder="1" applyAlignment="1">
      <alignment horizontal="center" vertical="center" textRotation="90" wrapText="1"/>
    </xf>
    <xf numFmtId="3" fontId="4" fillId="4" borderId="1" xfId="4" applyNumberFormat="1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/>
    </xf>
  </cellXfs>
  <cellStyles count="16">
    <cellStyle name="Normální" xfId="0" builtinId="0"/>
    <cellStyle name="Normální 11 2 3" xfId="9" xr:uid="{00000000-0005-0000-0000-000001000000}"/>
    <cellStyle name="Normální 12" xfId="13" xr:uid="{3151E3F6-993D-4D08-B15E-98F01158CAAB}"/>
    <cellStyle name="normální 2" xfId="6" xr:uid="{00000000-0005-0000-0000-000002000000}"/>
    <cellStyle name="Normální 2 2" xfId="14" xr:uid="{EE237D51-3110-46DD-80BE-3A3895AC4D68}"/>
    <cellStyle name="Normální 3" xfId="8" xr:uid="{00000000-0005-0000-0000-000003000000}"/>
    <cellStyle name="Normální 3 2" xfId="15" xr:uid="{C11B11EF-07FD-4165-B460-A3C2AF656C5A}"/>
    <cellStyle name="normální 4" xfId="7" xr:uid="{00000000-0005-0000-0000-000004000000}"/>
    <cellStyle name="Normální 5" xfId="10" xr:uid="{00000000-0005-0000-0000-000005000000}"/>
    <cellStyle name="Normální 6" xfId="11" xr:uid="{51330EBF-6ECD-4E92-BF38-DF858F2F9D08}"/>
    <cellStyle name="Normální 9" xfId="12" xr:uid="{3B6250D8-6D7B-4CDE-A532-6E5F3F75F277}"/>
    <cellStyle name="normální_Investice - opravy 2007 - 14-11-06-HOL (3)1" xfId="3" xr:uid="{00000000-0005-0000-0000-000006000000}"/>
    <cellStyle name="normální_investice 2005- doprava-upravený2" xfId="2" xr:uid="{00000000-0005-0000-0000-000007000000}"/>
    <cellStyle name="normální_Investice 2005-školství - úprava (probráno se SEK)" xfId="4" xr:uid="{00000000-0005-0000-0000-000008000000}"/>
    <cellStyle name="normální_kultura2-upravené priority-3" xfId="5" xr:uid="{00000000-0005-0000-0000-000009000000}"/>
    <cellStyle name="normální_Sociální - investice a opravy 2009 - sumarizace vč. prior - 10-12-2008" xfId="1" xr:uid="{00000000-0005-0000-0000-00000A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okorný Martin" id="{E30B3FDA-8CB1-48B2-AAFA-4CC5B8B62D33}" userId="S::m.pokorny@olkraj.cz::79e6d34c-ea79-4771-9042-be3e60b5434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25" dT="2024-08-15T10:55:19.62" personId="{E30B3FDA-8CB1-48B2-AAFA-4CC5B8B62D33}" id="{F012633F-F9B6-4F91-8821-E9E0B65AB19A}">
    <text>Tato částka je odhadem. Přesný rozsah opatření bude upřesněn v říjnu 2024 před zadáním zakázky v listopadu 2024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>
    <tabColor rgb="FFFFC000"/>
    <pageSetUpPr fitToPage="1"/>
  </sheetPr>
  <dimension ref="A1:T49"/>
  <sheetViews>
    <sheetView showGridLines="0" tabSelected="1" view="pageBreakPreview" zoomScale="66" zoomScaleNormal="66" zoomScaleSheetLayoutView="66" workbookViewId="0">
      <pane ySplit="10" topLeftCell="A11" activePane="bottomLeft" state="frozenSplit"/>
      <selection activeCell="AW16" sqref="AW16"/>
      <selection pane="bottomLeft" activeCell="I6" sqref="I6"/>
    </sheetView>
  </sheetViews>
  <sheetFormatPr defaultColWidth="9.140625" defaultRowHeight="12.75" outlineLevelCol="1" x14ac:dyDescent="0.2"/>
  <cols>
    <col min="1" max="1" width="5.42578125" style="10" customWidth="1"/>
    <col min="2" max="2" width="6" style="10" customWidth="1"/>
    <col min="3" max="4" width="5.5703125" style="10" hidden="1" customWidth="1" outlineLevel="1"/>
    <col min="5" max="5" width="10.85546875" style="10" customWidth="1" collapsed="1"/>
    <col min="6" max="6" width="5.42578125" style="10" hidden="1" customWidth="1" outlineLevel="1"/>
    <col min="7" max="7" width="13" style="10" hidden="1" customWidth="1" outlineLevel="1"/>
    <col min="8" max="8" width="70.7109375" style="10" customWidth="1" collapsed="1"/>
    <col min="9" max="9" width="70.7109375" style="10" customWidth="1"/>
    <col min="10" max="10" width="7.140625" style="10" customWidth="1"/>
    <col min="11" max="11" width="14.7109375" style="5" customWidth="1"/>
    <col min="12" max="12" width="21.28515625" style="6" customWidth="1"/>
    <col min="13" max="13" width="13.7109375" style="41" customWidth="1"/>
    <col min="14" max="14" width="15.140625" style="6" customWidth="1"/>
    <col min="15" max="15" width="16.85546875" style="6" customWidth="1"/>
    <col min="16" max="16" width="13.140625" style="6" customWidth="1"/>
    <col min="17" max="17" width="14.85546875" style="6" customWidth="1"/>
    <col min="18" max="18" width="14.42578125" style="6" customWidth="1"/>
    <col min="19" max="19" width="43.5703125" style="15" hidden="1" customWidth="1"/>
    <col min="20" max="20" width="0" style="10" hidden="1" customWidth="1"/>
    <col min="21" max="16384" width="9.140625" style="10"/>
  </cols>
  <sheetData>
    <row r="1" spans="1:20" ht="18" x14ac:dyDescent="0.25">
      <c r="A1" s="84" t="s">
        <v>61</v>
      </c>
    </row>
    <row r="2" spans="1:20" ht="18" x14ac:dyDescent="0.25">
      <c r="A2" s="84" t="s">
        <v>62</v>
      </c>
    </row>
    <row r="4" spans="1:20" ht="18" x14ac:dyDescent="0.25">
      <c r="A4" s="1" t="s">
        <v>60</v>
      </c>
      <c r="B4" s="2"/>
      <c r="C4" s="2"/>
      <c r="D4" s="2"/>
      <c r="E4" s="2"/>
      <c r="F4" s="2"/>
      <c r="G4" s="2"/>
      <c r="H4" s="3"/>
      <c r="I4" s="4"/>
      <c r="J4" s="2"/>
      <c r="M4" s="38"/>
      <c r="N4" s="7"/>
      <c r="P4" s="7"/>
      <c r="Q4" s="7"/>
      <c r="R4" s="42"/>
      <c r="S4" s="8"/>
      <c r="T4" s="9"/>
    </row>
    <row r="5" spans="1:20" ht="15.75" x14ac:dyDescent="0.25">
      <c r="A5" s="11" t="s">
        <v>23</v>
      </c>
      <c r="B5" s="11"/>
      <c r="C5" s="11"/>
      <c r="E5" s="11"/>
      <c r="F5" s="11"/>
      <c r="G5" s="11"/>
      <c r="H5" s="11"/>
      <c r="I5" s="29" t="s">
        <v>24</v>
      </c>
      <c r="J5" s="28"/>
      <c r="M5" s="39"/>
      <c r="N5" s="13"/>
      <c r="P5" s="13"/>
      <c r="Q5" s="13"/>
      <c r="R5" s="13"/>
      <c r="S5" s="14"/>
      <c r="T5" s="9"/>
    </row>
    <row r="6" spans="1:20" ht="17.25" customHeight="1" x14ac:dyDescent="0.2">
      <c r="A6" s="11"/>
      <c r="B6" s="11"/>
      <c r="C6" s="11"/>
      <c r="E6" s="11"/>
      <c r="F6" s="11"/>
      <c r="G6" s="11"/>
      <c r="H6" s="11" t="s">
        <v>16</v>
      </c>
      <c r="I6" s="12"/>
      <c r="J6" s="11"/>
      <c r="L6" s="6" t="s">
        <v>59</v>
      </c>
      <c r="M6" s="39"/>
      <c r="N6" s="13"/>
      <c r="P6" s="13"/>
      <c r="Q6" s="13"/>
      <c r="S6" s="14"/>
      <c r="T6" s="9"/>
    </row>
    <row r="7" spans="1:20" ht="17.25" customHeight="1" x14ac:dyDescent="0.2">
      <c r="A7" s="11"/>
      <c r="B7" s="11"/>
      <c r="C7" s="11"/>
      <c r="D7" s="11"/>
      <c r="E7" s="11"/>
      <c r="F7" s="11"/>
      <c r="G7" s="11"/>
      <c r="H7" s="11"/>
      <c r="I7" s="12"/>
      <c r="J7" s="11"/>
      <c r="M7" s="39"/>
      <c r="N7" s="13"/>
      <c r="P7" s="13"/>
      <c r="Q7" s="13"/>
      <c r="R7" s="33" t="s">
        <v>17</v>
      </c>
      <c r="S7" s="14"/>
      <c r="T7" s="9"/>
    </row>
    <row r="8" spans="1:20" ht="25.5" customHeight="1" x14ac:dyDescent="0.2">
      <c r="A8" s="87" t="s">
        <v>47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35"/>
    </row>
    <row r="9" spans="1:20" ht="25.5" customHeight="1" x14ac:dyDescent="0.2">
      <c r="A9" s="89" t="s">
        <v>0</v>
      </c>
      <c r="B9" s="89" t="s">
        <v>1</v>
      </c>
      <c r="C9" s="88" t="s">
        <v>3</v>
      </c>
      <c r="D9" s="88" t="s">
        <v>4</v>
      </c>
      <c r="E9" s="88" t="s">
        <v>18</v>
      </c>
      <c r="F9" s="88" t="s">
        <v>5</v>
      </c>
      <c r="G9" s="88" t="s">
        <v>2</v>
      </c>
      <c r="H9" s="88" t="s">
        <v>6</v>
      </c>
      <c r="I9" s="90" t="s">
        <v>7</v>
      </c>
      <c r="J9" s="91" t="s">
        <v>8</v>
      </c>
      <c r="K9" s="90" t="s">
        <v>9</v>
      </c>
      <c r="L9" s="90" t="s">
        <v>14</v>
      </c>
      <c r="M9" s="90" t="s">
        <v>10</v>
      </c>
      <c r="N9" s="92" t="s">
        <v>21</v>
      </c>
      <c r="O9" s="93" t="s">
        <v>20</v>
      </c>
      <c r="P9" s="93"/>
      <c r="Q9" s="93"/>
      <c r="R9" s="92" t="s">
        <v>22</v>
      </c>
      <c r="S9" s="92" t="s">
        <v>11</v>
      </c>
    </row>
    <row r="10" spans="1:20" ht="58.7" customHeight="1" x14ac:dyDescent="0.2">
      <c r="A10" s="89"/>
      <c r="B10" s="89"/>
      <c r="C10" s="88"/>
      <c r="D10" s="88"/>
      <c r="E10" s="88"/>
      <c r="F10" s="88"/>
      <c r="G10" s="88"/>
      <c r="H10" s="88"/>
      <c r="I10" s="90"/>
      <c r="J10" s="91"/>
      <c r="K10" s="90"/>
      <c r="L10" s="90"/>
      <c r="M10" s="90"/>
      <c r="N10" s="92"/>
      <c r="O10" s="34" t="s">
        <v>15</v>
      </c>
      <c r="P10" s="34" t="s">
        <v>19</v>
      </c>
      <c r="Q10" s="34" t="s">
        <v>12</v>
      </c>
      <c r="R10" s="92"/>
      <c r="S10" s="92"/>
    </row>
    <row r="11" spans="1:20" s="32" customFormat="1" ht="25.5" customHeight="1" x14ac:dyDescent="0.3">
      <c r="A11" s="43" t="s">
        <v>13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30">
        <f>SUM(L12:L26)</f>
        <v>19203</v>
      </c>
      <c r="M11" s="36"/>
      <c r="N11" s="30">
        <f>SUM(N12:N26)</f>
        <v>0</v>
      </c>
      <c r="O11" s="30">
        <f>SUM(O12:O26)</f>
        <v>19203</v>
      </c>
      <c r="P11" s="30">
        <f>SUM(P12:P26)</f>
        <v>0</v>
      </c>
      <c r="Q11" s="30">
        <f>SUM(Q12:Q26)</f>
        <v>19203</v>
      </c>
      <c r="R11" s="30">
        <f>SUM(R12:R26)</f>
        <v>0</v>
      </c>
      <c r="S11" s="31"/>
    </row>
    <row r="12" spans="1:20" s="32" customFormat="1" ht="240.75" customHeight="1" x14ac:dyDescent="0.3">
      <c r="A12" s="70">
        <v>1</v>
      </c>
      <c r="B12" s="70"/>
      <c r="C12" s="70">
        <v>3639</v>
      </c>
      <c r="D12" s="70">
        <v>5169</v>
      </c>
      <c r="E12" s="70">
        <v>51</v>
      </c>
      <c r="F12" s="70">
        <v>18</v>
      </c>
      <c r="G12" s="71">
        <v>20004000000</v>
      </c>
      <c r="H12" s="72" t="s">
        <v>46</v>
      </c>
      <c r="I12" s="73" t="s">
        <v>51</v>
      </c>
      <c r="J12" s="70"/>
      <c r="K12" s="70"/>
      <c r="L12" s="74">
        <f t="shared" ref="L12:L26" si="0">N12+O12</f>
        <v>1150</v>
      </c>
      <c r="M12" s="75">
        <v>2025</v>
      </c>
      <c r="N12" s="76"/>
      <c r="O12" s="77">
        <f t="shared" ref="O12:O26" si="1">P12+Q12</f>
        <v>1150</v>
      </c>
      <c r="P12" s="76">
        <v>0</v>
      </c>
      <c r="Q12" s="45">
        <v>1150</v>
      </c>
      <c r="R12" s="85" t="s">
        <v>55</v>
      </c>
      <c r="S12" s="31"/>
    </row>
    <row r="13" spans="1:20" s="32" customFormat="1" ht="133.5" customHeight="1" x14ac:dyDescent="0.3">
      <c r="A13" s="70">
        <v>2</v>
      </c>
      <c r="B13" s="70"/>
      <c r="C13" s="70">
        <v>3639</v>
      </c>
      <c r="D13" s="70">
        <v>5166</v>
      </c>
      <c r="E13" s="70">
        <v>51</v>
      </c>
      <c r="F13" s="70">
        <v>18</v>
      </c>
      <c r="G13" s="71">
        <v>20004000000</v>
      </c>
      <c r="H13" s="72" t="s">
        <v>44</v>
      </c>
      <c r="I13" s="73" t="s">
        <v>45</v>
      </c>
      <c r="J13" s="70"/>
      <c r="K13" s="70"/>
      <c r="L13" s="74">
        <f t="shared" si="0"/>
        <v>218</v>
      </c>
      <c r="M13" s="78">
        <v>2025</v>
      </c>
      <c r="N13" s="76"/>
      <c r="O13" s="77">
        <f t="shared" si="1"/>
        <v>218</v>
      </c>
      <c r="P13" s="79">
        <v>0</v>
      </c>
      <c r="Q13" s="82">
        <v>218</v>
      </c>
      <c r="R13" s="86"/>
      <c r="S13" s="31"/>
    </row>
    <row r="14" spans="1:20" s="32" customFormat="1" ht="126" customHeight="1" x14ac:dyDescent="0.3">
      <c r="A14" s="52">
        <v>3</v>
      </c>
      <c r="B14" s="52"/>
      <c r="C14" s="52">
        <v>3639</v>
      </c>
      <c r="D14" s="52">
        <v>5169</v>
      </c>
      <c r="E14" s="52">
        <v>51</v>
      </c>
      <c r="F14" s="52">
        <v>18</v>
      </c>
      <c r="G14" s="53">
        <v>20004000000</v>
      </c>
      <c r="H14" s="54" t="s">
        <v>35</v>
      </c>
      <c r="I14" s="63" t="s">
        <v>36</v>
      </c>
      <c r="J14" s="52"/>
      <c r="K14" s="52"/>
      <c r="L14" s="55">
        <f t="shared" si="0"/>
        <v>1000</v>
      </c>
      <c r="M14" s="56">
        <v>2025</v>
      </c>
      <c r="N14" s="57"/>
      <c r="O14" s="83">
        <f t="shared" si="1"/>
        <v>1000</v>
      </c>
      <c r="P14" s="57">
        <v>0</v>
      </c>
      <c r="Q14" s="45">
        <v>1000</v>
      </c>
      <c r="R14" s="86"/>
      <c r="S14" s="31"/>
    </row>
    <row r="15" spans="1:20" s="32" customFormat="1" ht="105.75" customHeight="1" x14ac:dyDescent="0.3">
      <c r="A15" s="52">
        <v>4</v>
      </c>
      <c r="B15" s="52"/>
      <c r="C15" s="52">
        <v>3639</v>
      </c>
      <c r="D15" s="52">
        <v>5169</v>
      </c>
      <c r="E15" s="52">
        <v>51</v>
      </c>
      <c r="F15" s="52">
        <v>18</v>
      </c>
      <c r="G15" s="53">
        <v>20004000000</v>
      </c>
      <c r="H15" s="54" t="s">
        <v>37</v>
      </c>
      <c r="I15" s="63" t="s">
        <v>49</v>
      </c>
      <c r="J15" s="52"/>
      <c r="K15" s="52"/>
      <c r="L15" s="55">
        <f t="shared" si="0"/>
        <v>300</v>
      </c>
      <c r="M15" s="56">
        <v>2025</v>
      </c>
      <c r="N15" s="57"/>
      <c r="O15" s="83">
        <f t="shared" si="1"/>
        <v>300</v>
      </c>
      <c r="P15" s="57">
        <v>0</v>
      </c>
      <c r="Q15" s="45">
        <v>300</v>
      </c>
      <c r="R15" s="86"/>
      <c r="S15" s="31"/>
    </row>
    <row r="16" spans="1:20" s="32" customFormat="1" ht="87.75" customHeight="1" x14ac:dyDescent="0.3">
      <c r="A16" s="52">
        <v>5</v>
      </c>
      <c r="B16" s="52"/>
      <c r="C16" s="52">
        <v>3639</v>
      </c>
      <c r="D16" s="52">
        <v>5169</v>
      </c>
      <c r="E16" s="52">
        <v>51</v>
      </c>
      <c r="F16" s="52">
        <v>18</v>
      </c>
      <c r="G16" s="53">
        <v>20004000000</v>
      </c>
      <c r="H16" s="54" t="s">
        <v>38</v>
      </c>
      <c r="I16" s="63" t="s">
        <v>39</v>
      </c>
      <c r="J16" s="52"/>
      <c r="K16" s="52"/>
      <c r="L16" s="55">
        <f t="shared" si="0"/>
        <v>350</v>
      </c>
      <c r="M16" s="56">
        <v>2025</v>
      </c>
      <c r="N16" s="57"/>
      <c r="O16" s="83">
        <f t="shared" si="1"/>
        <v>350</v>
      </c>
      <c r="P16" s="57">
        <v>0</v>
      </c>
      <c r="Q16" s="45">
        <v>350</v>
      </c>
      <c r="R16" s="86"/>
      <c r="S16" s="31"/>
    </row>
    <row r="17" spans="1:20" s="32" customFormat="1" ht="96" customHeight="1" x14ac:dyDescent="0.3">
      <c r="A17" s="52">
        <v>6</v>
      </c>
      <c r="B17" s="52"/>
      <c r="C17" s="52">
        <v>3639</v>
      </c>
      <c r="D17" s="52">
        <v>5169</v>
      </c>
      <c r="E17" s="52">
        <v>51</v>
      </c>
      <c r="F17" s="52">
        <v>18</v>
      </c>
      <c r="G17" s="53">
        <v>20004000000</v>
      </c>
      <c r="H17" s="54" t="s">
        <v>30</v>
      </c>
      <c r="I17" s="63" t="s">
        <v>31</v>
      </c>
      <c r="J17" s="52"/>
      <c r="K17" s="52"/>
      <c r="L17" s="55">
        <f t="shared" si="0"/>
        <v>60</v>
      </c>
      <c r="M17" s="56">
        <v>2025</v>
      </c>
      <c r="N17" s="57"/>
      <c r="O17" s="83">
        <f t="shared" si="1"/>
        <v>60</v>
      </c>
      <c r="P17" s="57">
        <v>0</v>
      </c>
      <c r="Q17" s="45">
        <v>60</v>
      </c>
      <c r="R17" s="86"/>
      <c r="S17" s="31"/>
    </row>
    <row r="18" spans="1:20" s="32" customFormat="1" ht="60.75" customHeight="1" x14ac:dyDescent="0.3">
      <c r="A18" s="52">
        <v>7</v>
      </c>
      <c r="B18" s="52"/>
      <c r="C18" s="52">
        <v>3639</v>
      </c>
      <c r="D18" s="52">
        <v>5169</v>
      </c>
      <c r="E18" s="52">
        <v>51</v>
      </c>
      <c r="F18" s="52">
        <v>18</v>
      </c>
      <c r="G18" s="53">
        <v>20004000000</v>
      </c>
      <c r="H18" s="54" t="s">
        <v>34</v>
      </c>
      <c r="I18" s="63" t="s">
        <v>42</v>
      </c>
      <c r="J18" s="52"/>
      <c r="K18" s="52"/>
      <c r="L18" s="55">
        <f t="shared" si="0"/>
        <v>75</v>
      </c>
      <c r="M18" s="56">
        <v>2025</v>
      </c>
      <c r="N18" s="57"/>
      <c r="O18" s="83">
        <f t="shared" si="1"/>
        <v>75</v>
      </c>
      <c r="P18" s="57">
        <v>0</v>
      </c>
      <c r="Q18" s="45">
        <v>75</v>
      </c>
      <c r="R18" s="86"/>
      <c r="S18" s="31"/>
    </row>
    <row r="19" spans="1:20" s="32" customFormat="1" ht="55.5" customHeight="1" x14ac:dyDescent="0.3">
      <c r="A19" s="52">
        <v>8</v>
      </c>
      <c r="B19" s="52"/>
      <c r="C19" s="52">
        <v>3639</v>
      </c>
      <c r="D19" s="52">
        <v>5169</v>
      </c>
      <c r="E19" s="52">
        <v>51</v>
      </c>
      <c r="F19" s="52">
        <v>18</v>
      </c>
      <c r="G19" s="53">
        <v>20000000000</v>
      </c>
      <c r="H19" s="54" t="s">
        <v>43</v>
      </c>
      <c r="I19" s="63" t="s">
        <v>50</v>
      </c>
      <c r="J19" s="52"/>
      <c r="K19" s="52"/>
      <c r="L19" s="55">
        <f t="shared" si="0"/>
        <v>30</v>
      </c>
      <c r="M19" s="56">
        <v>2025</v>
      </c>
      <c r="N19" s="57"/>
      <c r="O19" s="83">
        <f t="shared" si="1"/>
        <v>30</v>
      </c>
      <c r="P19" s="57">
        <v>0</v>
      </c>
      <c r="Q19" s="45">
        <v>30</v>
      </c>
      <c r="R19" s="86"/>
      <c r="S19" s="31"/>
    </row>
    <row r="20" spans="1:20" s="32" customFormat="1" ht="84.75" customHeight="1" x14ac:dyDescent="0.3">
      <c r="A20" s="52">
        <v>9</v>
      </c>
      <c r="B20" s="52"/>
      <c r="C20" s="52">
        <v>3636</v>
      </c>
      <c r="D20" s="52">
        <v>6213</v>
      </c>
      <c r="E20" s="52">
        <v>62</v>
      </c>
      <c r="F20" s="52">
        <v>18</v>
      </c>
      <c r="G20" s="53">
        <v>20000000000</v>
      </c>
      <c r="H20" s="54" t="s">
        <v>27</v>
      </c>
      <c r="I20" s="64" t="s">
        <v>56</v>
      </c>
      <c r="J20" s="52"/>
      <c r="K20" s="52"/>
      <c r="L20" s="55">
        <f t="shared" si="0"/>
        <v>10000</v>
      </c>
      <c r="M20" s="56">
        <v>2025</v>
      </c>
      <c r="N20" s="57"/>
      <c r="O20" s="83">
        <f t="shared" si="1"/>
        <v>10000</v>
      </c>
      <c r="P20" s="57">
        <v>0</v>
      </c>
      <c r="Q20" s="45">
        <v>10000</v>
      </c>
      <c r="R20" s="86"/>
      <c r="S20" s="31"/>
    </row>
    <row r="21" spans="1:20" s="32" customFormat="1" ht="81" customHeight="1" x14ac:dyDescent="0.3">
      <c r="A21" s="52">
        <v>10</v>
      </c>
      <c r="B21" s="52"/>
      <c r="C21" s="52">
        <v>3639</v>
      </c>
      <c r="D21" s="52">
        <v>5166</v>
      </c>
      <c r="E21" s="52">
        <v>51</v>
      </c>
      <c r="F21" s="52">
        <v>18</v>
      </c>
      <c r="G21" s="53">
        <v>20004000000</v>
      </c>
      <c r="H21" s="54" t="s">
        <v>32</v>
      </c>
      <c r="I21" s="63" t="s">
        <v>33</v>
      </c>
      <c r="J21" s="52"/>
      <c r="K21" s="52"/>
      <c r="L21" s="55">
        <f t="shared" si="0"/>
        <v>2000</v>
      </c>
      <c r="M21" s="56">
        <v>2025</v>
      </c>
      <c r="N21" s="57"/>
      <c r="O21" s="83">
        <f t="shared" si="1"/>
        <v>2000</v>
      </c>
      <c r="P21" s="57">
        <v>0</v>
      </c>
      <c r="Q21" s="45">
        <v>2000</v>
      </c>
      <c r="R21" s="86"/>
      <c r="S21" s="31"/>
    </row>
    <row r="22" spans="1:20" s="32" customFormat="1" ht="93.75" customHeight="1" x14ac:dyDescent="0.3">
      <c r="A22" s="52">
        <v>11</v>
      </c>
      <c r="B22" s="52"/>
      <c r="C22" s="52">
        <v>3639</v>
      </c>
      <c r="D22" s="52">
        <v>5169</v>
      </c>
      <c r="E22" s="52">
        <v>51</v>
      </c>
      <c r="F22" s="52">
        <v>18</v>
      </c>
      <c r="G22" s="53">
        <v>20004000000</v>
      </c>
      <c r="H22" s="54" t="s">
        <v>40</v>
      </c>
      <c r="I22" s="63" t="s">
        <v>41</v>
      </c>
      <c r="J22" s="52"/>
      <c r="K22" s="52"/>
      <c r="L22" s="55">
        <f t="shared" si="0"/>
        <v>2000</v>
      </c>
      <c r="M22" s="56">
        <v>2025</v>
      </c>
      <c r="N22" s="57"/>
      <c r="O22" s="83">
        <f t="shared" si="1"/>
        <v>2000</v>
      </c>
      <c r="P22" s="57">
        <v>0</v>
      </c>
      <c r="Q22" s="45">
        <v>2000</v>
      </c>
      <c r="R22" s="86"/>
      <c r="S22" s="31"/>
    </row>
    <row r="23" spans="1:20" s="32" customFormat="1" ht="93" customHeight="1" x14ac:dyDescent="0.3">
      <c r="A23" s="52">
        <v>12</v>
      </c>
      <c r="B23" s="52"/>
      <c r="C23" s="52">
        <v>3636</v>
      </c>
      <c r="D23" s="52">
        <v>5175</v>
      </c>
      <c r="E23" s="52">
        <v>51</v>
      </c>
      <c r="F23" s="52">
        <v>18</v>
      </c>
      <c r="G23" s="58">
        <v>20000000000</v>
      </c>
      <c r="H23" s="59" t="s">
        <v>25</v>
      </c>
      <c r="I23" s="64" t="s">
        <v>26</v>
      </c>
      <c r="J23" s="52"/>
      <c r="K23" s="52"/>
      <c r="L23" s="55">
        <f t="shared" si="0"/>
        <v>10</v>
      </c>
      <c r="M23" s="60">
        <v>2025</v>
      </c>
      <c r="N23" s="57"/>
      <c r="O23" s="83">
        <f t="shared" si="1"/>
        <v>10</v>
      </c>
      <c r="P23" s="61">
        <v>0</v>
      </c>
      <c r="Q23" s="82">
        <v>10</v>
      </c>
      <c r="R23" s="86"/>
      <c r="S23" s="31"/>
    </row>
    <row r="24" spans="1:20" s="32" customFormat="1" ht="105.75" customHeight="1" x14ac:dyDescent="0.3">
      <c r="A24" s="52">
        <v>13</v>
      </c>
      <c r="B24" s="52"/>
      <c r="C24" s="52">
        <v>3636</v>
      </c>
      <c r="D24" s="52">
        <v>5164</v>
      </c>
      <c r="E24" s="52">
        <v>51</v>
      </c>
      <c r="F24" s="52">
        <v>18</v>
      </c>
      <c r="G24" s="53">
        <v>20000000000</v>
      </c>
      <c r="H24" s="54" t="s">
        <v>28</v>
      </c>
      <c r="I24" s="63" t="s">
        <v>29</v>
      </c>
      <c r="J24" s="52"/>
      <c r="K24" s="52"/>
      <c r="L24" s="55">
        <f t="shared" si="0"/>
        <v>10</v>
      </c>
      <c r="M24" s="56">
        <v>2025</v>
      </c>
      <c r="N24" s="57"/>
      <c r="O24" s="83">
        <f t="shared" si="1"/>
        <v>10</v>
      </c>
      <c r="P24" s="57">
        <v>0</v>
      </c>
      <c r="Q24" s="45">
        <v>10</v>
      </c>
      <c r="R24" s="86"/>
      <c r="S24" s="31"/>
    </row>
    <row r="25" spans="1:20" s="66" customFormat="1" ht="105.75" customHeight="1" x14ac:dyDescent="0.3">
      <c r="A25" s="52">
        <v>14</v>
      </c>
      <c r="B25" s="52"/>
      <c r="C25" s="52">
        <v>3639</v>
      </c>
      <c r="D25" s="52">
        <v>5169</v>
      </c>
      <c r="E25" s="52">
        <v>51</v>
      </c>
      <c r="F25" s="52">
        <v>18</v>
      </c>
      <c r="G25" s="53">
        <v>20004000000</v>
      </c>
      <c r="H25" s="54" t="s">
        <v>58</v>
      </c>
      <c r="I25" s="69" t="s">
        <v>57</v>
      </c>
      <c r="J25" s="52"/>
      <c r="K25" s="52"/>
      <c r="L25" s="55">
        <f>N25+O25</f>
        <v>2000</v>
      </c>
      <c r="M25" s="68">
        <v>2025</v>
      </c>
      <c r="N25" s="57"/>
      <c r="O25" s="83">
        <f>P25+Q25</f>
        <v>2000</v>
      </c>
      <c r="P25" s="57">
        <v>0</v>
      </c>
      <c r="Q25" s="45">
        <v>2000</v>
      </c>
      <c r="R25" s="67"/>
      <c r="S25" s="31"/>
    </row>
    <row r="26" spans="1:20" ht="336.75" customHeight="1" x14ac:dyDescent="0.2">
      <c r="A26" s="16">
        <v>15</v>
      </c>
      <c r="B26" s="16"/>
      <c r="C26" s="46">
        <v>3639</v>
      </c>
      <c r="D26" s="46">
        <v>5169</v>
      </c>
      <c r="E26" s="46">
        <v>51</v>
      </c>
      <c r="F26" s="46">
        <v>18</v>
      </c>
      <c r="G26" s="47">
        <v>20000000000</v>
      </c>
      <c r="H26" s="48" t="s">
        <v>52</v>
      </c>
      <c r="I26" s="65" t="s">
        <v>54</v>
      </c>
      <c r="J26" s="46"/>
      <c r="K26" s="46"/>
      <c r="L26" s="49">
        <f t="shared" si="0"/>
        <v>0</v>
      </c>
      <c r="M26" s="51">
        <v>2025</v>
      </c>
      <c r="N26" s="50"/>
      <c r="O26" s="81">
        <f t="shared" si="1"/>
        <v>0</v>
      </c>
      <c r="P26" s="50">
        <v>0</v>
      </c>
      <c r="Q26" s="45">
        <v>0</v>
      </c>
      <c r="R26" s="62" t="s">
        <v>53</v>
      </c>
      <c r="S26" s="26"/>
    </row>
    <row r="27" spans="1:20" ht="35.25" customHeight="1" x14ac:dyDescent="0.2">
      <c r="A27" s="44" t="s">
        <v>48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27">
        <f>+L11</f>
        <v>19203</v>
      </c>
      <c r="M27" s="37"/>
      <c r="N27" s="27">
        <f>+N11</f>
        <v>0</v>
      </c>
      <c r="O27" s="27">
        <f>+O11</f>
        <v>19203</v>
      </c>
      <c r="P27" s="27">
        <f>+P11</f>
        <v>0</v>
      </c>
      <c r="Q27" s="27">
        <f>+Q11</f>
        <v>19203</v>
      </c>
      <c r="R27" s="27">
        <f>+R11</f>
        <v>0</v>
      </c>
      <c r="S27" s="25"/>
    </row>
    <row r="28" spans="1:20" s="6" customFormat="1" x14ac:dyDescent="0.2">
      <c r="A28" s="5"/>
      <c r="B28" s="5"/>
      <c r="C28" s="5"/>
      <c r="D28" s="5"/>
      <c r="E28" s="5"/>
      <c r="F28" s="5"/>
      <c r="G28" s="5"/>
      <c r="H28" s="20"/>
      <c r="I28" s="5"/>
      <c r="J28" s="21"/>
      <c r="K28" s="17"/>
      <c r="L28" s="18"/>
      <c r="M28" s="40"/>
      <c r="N28" s="19"/>
      <c r="O28" s="80"/>
      <c r="S28" s="15"/>
      <c r="T28" s="10"/>
    </row>
    <row r="29" spans="1:20" s="6" customFormat="1" x14ac:dyDescent="0.2">
      <c r="A29" s="5"/>
      <c r="B29" s="5"/>
      <c r="C29" s="5"/>
      <c r="D29" s="5"/>
      <c r="E29" s="5"/>
      <c r="F29" s="5"/>
      <c r="G29" s="5"/>
      <c r="H29" s="5"/>
      <c r="I29" s="5"/>
      <c r="J29" s="22"/>
      <c r="K29" s="23"/>
      <c r="L29" s="24"/>
      <c r="M29" s="41"/>
      <c r="S29" s="15"/>
      <c r="T29" s="10"/>
    </row>
    <row r="30" spans="1:20" s="6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22"/>
      <c r="K30" s="23"/>
      <c r="L30" s="24"/>
      <c r="M30" s="41"/>
      <c r="S30" s="15"/>
      <c r="T30" s="10"/>
    </row>
    <row r="31" spans="1:20" s="6" customFormat="1" x14ac:dyDescent="0.2">
      <c r="A31" s="5"/>
      <c r="B31" s="5"/>
      <c r="C31" s="5"/>
      <c r="D31" s="5"/>
      <c r="E31" s="5"/>
      <c r="F31" s="5"/>
      <c r="G31" s="5"/>
      <c r="H31" s="5"/>
      <c r="I31" s="5"/>
      <c r="J31" s="10"/>
      <c r="K31" s="23"/>
      <c r="L31" s="24"/>
      <c r="M31" s="41"/>
      <c r="S31" s="15"/>
      <c r="T31" s="10"/>
    </row>
    <row r="32" spans="1:20" s="6" customFormat="1" x14ac:dyDescent="0.2">
      <c r="A32" s="5"/>
      <c r="B32" s="5"/>
      <c r="C32" s="5"/>
      <c r="D32" s="5"/>
      <c r="E32" s="5"/>
      <c r="F32" s="5"/>
      <c r="G32" s="5"/>
      <c r="H32" s="5"/>
      <c r="I32" s="5"/>
      <c r="J32" s="10"/>
      <c r="K32" s="23"/>
      <c r="L32" s="24"/>
      <c r="M32" s="41"/>
      <c r="S32" s="15"/>
      <c r="T32" s="10"/>
    </row>
    <row r="33" spans="1:20" s="6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0"/>
      <c r="K33" s="23"/>
      <c r="L33" s="24"/>
      <c r="M33" s="41"/>
      <c r="S33" s="15"/>
      <c r="T33" s="10"/>
    </row>
    <row r="34" spans="1:20" s="6" customFormat="1" x14ac:dyDescent="0.2">
      <c r="A34" s="5"/>
      <c r="B34" s="5"/>
      <c r="C34" s="5"/>
      <c r="D34" s="5"/>
      <c r="E34" s="5"/>
      <c r="F34" s="5"/>
      <c r="G34" s="5"/>
      <c r="H34" s="5"/>
      <c r="I34" s="5"/>
      <c r="J34" s="10"/>
      <c r="K34" s="23"/>
      <c r="L34" s="24"/>
      <c r="M34" s="41"/>
      <c r="S34" s="15"/>
      <c r="T34" s="10"/>
    </row>
    <row r="35" spans="1:20" s="6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10"/>
      <c r="K35" s="23"/>
      <c r="L35" s="24"/>
      <c r="M35" s="41"/>
      <c r="S35" s="15"/>
      <c r="T35" s="10"/>
    </row>
    <row r="36" spans="1:20" s="6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10"/>
      <c r="K36" s="23"/>
      <c r="L36" s="24"/>
      <c r="M36" s="41"/>
      <c r="S36" s="15"/>
      <c r="T36" s="10"/>
    </row>
    <row r="37" spans="1:20" s="6" customFormat="1" x14ac:dyDescent="0.2">
      <c r="A37" s="5"/>
      <c r="B37" s="5"/>
      <c r="C37" s="5"/>
      <c r="D37" s="5"/>
      <c r="E37" s="5"/>
      <c r="F37" s="5"/>
      <c r="G37" s="5"/>
      <c r="H37" s="5"/>
      <c r="I37" s="5"/>
      <c r="J37" s="10"/>
      <c r="K37" s="23"/>
      <c r="L37" s="24"/>
      <c r="M37" s="41"/>
      <c r="S37" s="15"/>
      <c r="T37" s="10"/>
    </row>
    <row r="38" spans="1:20" s="6" customFormat="1" x14ac:dyDescent="0.2">
      <c r="A38" s="5"/>
      <c r="B38" s="5"/>
      <c r="C38" s="5"/>
      <c r="D38" s="5"/>
      <c r="E38" s="5"/>
      <c r="F38" s="5"/>
      <c r="G38" s="5"/>
      <c r="H38" s="5"/>
      <c r="I38" s="5"/>
      <c r="J38" s="10"/>
      <c r="K38" s="23"/>
      <c r="L38" s="24"/>
      <c r="M38" s="41"/>
      <c r="S38" s="15"/>
      <c r="T38" s="10"/>
    </row>
    <row r="39" spans="1:20" s="6" customFormat="1" x14ac:dyDescent="0.2">
      <c r="A39" s="5"/>
      <c r="B39" s="5"/>
      <c r="C39" s="5"/>
      <c r="D39" s="5"/>
      <c r="E39" s="5"/>
      <c r="F39" s="5"/>
      <c r="G39" s="5"/>
      <c r="H39" s="5"/>
      <c r="I39" s="5"/>
      <c r="J39" s="10"/>
      <c r="K39" s="23"/>
      <c r="L39" s="24"/>
      <c r="M39" s="41"/>
      <c r="S39" s="15"/>
      <c r="T39" s="10"/>
    </row>
    <row r="40" spans="1:20" s="6" customFormat="1" x14ac:dyDescent="0.2">
      <c r="A40" s="5"/>
      <c r="B40" s="5"/>
      <c r="C40" s="5"/>
      <c r="D40" s="5"/>
      <c r="E40" s="5"/>
      <c r="F40" s="5"/>
      <c r="G40" s="5"/>
      <c r="H40" s="5"/>
      <c r="I40" s="5"/>
      <c r="J40" s="10"/>
      <c r="K40" s="23"/>
      <c r="L40" s="24"/>
      <c r="M40" s="41"/>
      <c r="S40" s="15"/>
      <c r="T40" s="10"/>
    </row>
    <row r="41" spans="1:20" s="6" customFormat="1" x14ac:dyDescent="0.2">
      <c r="A41" s="5"/>
      <c r="B41" s="5"/>
      <c r="C41" s="5"/>
      <c r="D41" s="5"/>
      <c r="E41" s="5"/>
      <c r="F41" s="5"/>
      <c r="G41" s="5"/>
      <c r="H41" s="5"/>
      <c r="I41" s="5"/>
      <c r="J41" s="10"/>
      <c r="K41" s="23"/>
      <c r="L41" s="24"/>
      <c r="M41" s="41"/>
      <c r="S41" s="15"/>
      <c r="T41" s="10"/>
    </row>
    <row r="42" spans="1:20" s="6" customFormat="1" x14ac:dyDescent="0.2">
      <c r="A42" s="5"/>
      <c r="B42" s="5"/>
      <c r="C42" s="5"/>
      <c r="D42" s="5"/>
      <c r="E42" s="5"/>
      <c r="F42" s="5"/>
      <c r="G42" s="5"/>
      <c r="H42" s="5"/>
      <c r="I42" s="5"/>
      <c r="J42" s="10"/>
      <c r="K42" s="23"/>
      <c r="L42" s="24"/>
      <c r="M42" s="41"/>
      <c r="S42" s="15"/>
      <c r="T42" s="10"/>
    </row>
    <row r="43" spans="1:20" s="6" customFormat="1" x14ac:dyDescent="0.2">
      <c r="A43" s="5"/>
      <c r="B43" s="5"/>
      <c r="C43" s="5"/>
      <c r="D43" s="5"/>
      <c r="E43" s="5"/>
      <c r="F43" s="5"/>
      <c r="G43" s="5"/>
      <c r="H43" s="5"/>
      <c r="I43" s="5"/>
      <c r="J43" s="10"/>
      <c r="K43" s="23"/>
      <c r="L43" s="24"/>
      <c r="M43" s="41"/>
      <c r="S43" s="15"/>
      <c r="T43" s="10"/>
    </row>
    <row r="44" spans="1:20" s="6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10"/>
      <c r="K44" s="23"/>
      <c r="L44" s="24"/>
      <c r="M44" s="41"/>
      <c r="S44" s="15"/>
      <c r="T44" s="10"/>
    </row>
    <row r="45" spans="1:20" s="6" customFormat="1" x14ac:dyDescent="0.2">
      <c r="A45" s="5"/>
      <c r="B45" s="5"/>
      <c r="C45" s="5"/>
      <c r="D45" s="5"/>
      <c r="E45" s="5"/>
      <c r="F45" s="5"/>
      <c r="G45" s="5"/>
      <c r="H45" s="5"/>
      <c r="I45" s="5"/>
      <c r="J45" s="10"/>
      <c r="K45" s="23"/>
      <c r="L45" s="24"/>
      <c r="M45" s="41"/>
      <c r="S45" s="15"/>
      <c r="T45" s="10"/>
    </row>
    <row r="46" spans="1:20" s="6" customFormat="1" x14ac:dyDescent="0.2">
      <c r="A46" s="5"/>
      <c r="B46" s="5"/>
      <c r="C46" s="5"/>
      <c r="D46" s="5"/>
      <c r="E46" s="5"/>
      <c r="F46" s="5"/>
      <c r="G46" s="5"/>
      <c r="H46" s="5"/>
      <c r="I46" s="5"/>
      <c r="J46" s="10"/>
      <c r="K46" s="23"/>
      <c r="L46" s="24"/>
      <c r="M46" s="41"/>
      <c r="S46" s="15"/>
      <c r="T46" s="10"/>
    </row>
    <row r="47" spans="1:20" s="6" customFormat="1" x14ac:dyDescent="0.2">
      <c r="A47" s="5"/>
      <c r="B47" s="5"/>
      <c r="C47" s="5"/>
      <c r="D47" s="5"/>
      <c r="E47" s="5"/>
      <c r="F47" s="5"/>
      <c r="G47" s="5"/>
      <c r="H47" s="5"/>
      <c r="I47" s="5"/>
      <c r="J47" s="10"/>
      <c r="K47" s="23"/>
      <c r="L47" s="24"/>
      <c r="M47" s="41"/>
      <c r="S47" s="15"/>
      <c r="T47" s="10"/>
    </row>
    <row r="48" spans="1:20" s="6" customForma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5"/>
      <c r="L48" s="24"/>
      <c r="M48" s="41"/>
      <c r="S48" s="15"/>
      <c r="T48" s="10"/>
    </row>
    <row r="49" spans="1:20" s="6" customForma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5"/>
      <c r="L49" s="24"/>
      <c r="M49" s="41"/>
      <c r="S49" s="15"/>
      <c r="T49" s="10"/>
    </row>
  </sheetData>
  <sortState xmlns:xlrd2="http://schemas.microsoft.com/office/spreadsheetml/2017/richdata2" ref="G11:V39">
    <sortCondition ref="G11"/>
  </sortState>
  <mergeCells count="19">
    <mergeCell ref="S9:S10"/>
    <mergeCell ref="K9:K10"/>
    <mergeCell ref="L9:L10"/>
    <mergeCell ref="M9:M10"/>
    <mergeCell ref="N9:N10"/>
    <mergeCell ref="O9:Q9"/>
    <mergeCell ref="R9:R10"/>
    <mergeCell ref="R12:R24"/>
    <mergeCell ref="A8:R8"/>
    <mergeCell ref="E9:E10"/>
    <mergeCell ref="A9:A10"/>
    <mergeCell ref="B9:B10"/>
    <mergeCell ref="G9:G10"/>
    <mergeCell ref="C9:C10"/>
    <mergeCell ref="D9:D10"/>
    <mergeCell ref="F9:F10"/>
    <mergeCell ref="H9:H10"/>
    <mergeCell ref="I9:I10"/>
    <mergeCell ref="J9:J10"/>
  </mergeCells>
  <printOptions horizontalCentered="1"/>
  <pageMargins left="0.39370078740157483" right="0.39370078740157483" top="0.6692913385826772" bottom="0.86614173228346458" header="0.27559055118110237" footer="0.39370078740157483"/>
  <pageSetup paperSize="9" scale="48" firstPageNumber="194" fitToHeight="0" orientation="landscape" useFirstPageNumber="1" r:id="rId1"/>
  <headerFooter alignWithMargins="0">
    <oddFooter xml:space="preserve">&amp;L&amp;"Arial,Kurzíva"&amp;12Zastupitelstvo Olomouckého kraje 16.12.2024
10.1. - Rozpočet Olomouckého kraje na rok 2025 - návrh rozpočtu 
Příloha č. 5f) - Energetika&amp;R&amp;"Arial,Kurzíva"&amp;12Strana &amp;P (celkem 205)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Oblast energ. služby - ORJ 08 </vt:lpstr>
      <vt:lpstr>'Oblast energ. služby - ORJ 08 '!Názvy_tisku</vt:lpstr>
      <vt:lpstr>'Oblast energ. služby - ORJ 08 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Vítková Petra</cp:lastModifiedBy>
  <cp:lastPrinted>2024-11-25T13:40:20Z</cp:lastPrinted>
  <dcterms:created xsi:type="dcterms:W3CDTF">2016-08-02T13:34:52Z</dcterms:created>
  <dcterms:modified xsi:type="dcterms:W3CDTF">2024-11-25T13:40:23Z</dcterms:modified>
</cp:coreProperties>
</file>