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J:\OdRF\Rozpočet Olomouckého kraje\2025\ZOK 16.12.2024\"/>
    </mc:Choice>
  </mc:AlternateContent>
  <xr:revisionPtr revIDLastSave="0" documentId="13_ncr:1_{61159AD6-5292-4F3B-98E0-CEC355397070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Souhrn" sheetId="5" r:id="rId1"/>
    <sheet name="ORJ 10 - nákupy" sheetId="1" r:id="rId2"/>
    <sheet name="ORJ 11 - nákupy" sheetId="2" r:id="rId3"/>
    <sheet name="ORJ 12 - nákupy" sheetId="6" r:id="rId4"/>
    <sheet name="ORJ 13 - nákupy" sheetId="3" r:id="rId5"/>
    <sheet name="ORJ 14 - nákupy" sheetId="4" r:id="rId6"/>
  </sheets>
  <definedNames>
    <definedName name="_xlnm._FilterDatabase" localSheetId="1" hidden="1">'ORJ 10 - nákupy'!$H$7:$S$9</definedName>
    <definedName name="_xlnm._FilterDatabase" localSheetId="2" hidden="1">'ORJ 11 - nákupy'!$H$7:$N$9</definedName>
    <definedName name="_xlnm._FilterDatabase" localSheetId="4" hidden="1">'ORJ 13 - nákupy'!$H$7:$N$8</definedName>
    <definedName name="_xlnm._FilterDatabase" localSheetId="5" hidden="1">'ORJ 14 - nákupy'!$H$7:$N$8</definedName>
    <definedName name="_xlnm.Print_Titles" localSheetId="1">'ORJ 10 - nákupy'!$1:$7</definedName>
    <definedName name="_xlnm.Print_Titles" localSheetId="2">'ORJ 11 - nákupy'!$1:$7</definedName>
    <definedName name="_xlnm.Print_Titles" localSheetId="3">'ORJ 12 - nákupy'!$1:$7</definedName>
    <definedName name="_xlnm.Print_Titles" localSheetId="4">'ORJ 13 - nákupy'!$1:$7</definedName>
    <definedName name="_xlnm.Print_Titles" localSheetId="5">'ORJ 14 - nákupy'!$1:$7</definedName>
    <definedName name="_xlnm.Print_Area" localSheetId="1">'ORJ 10 - nákupy'!$A$1:$S$9</definedName>
    <definedName name="_xlnm.Print_Area" localSheetId="2">'ORJ 11 - nákupy'!$A$1:$N$9</definedName>
    <definedName name="_xlnm.Print_Area" localSheetId="3">'ORJ 12 - nákupy'!$A$1:$M$13</definedName>
    <definedName name="_xlnm.Print_Area" localSheetId="4">'ORJ 13 - nákupy'!$A$1:$N$9</definedName>
    <definedName name="_xlnm.Print_Area" localSheetId="5">'ORJ 14 - nákupy'!$A$1:$N$9</definedName>
    <definedName name="_xlnm.Print_Area" localSheetId="0">Souhrn!$A$1:$H$13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5" l="1"/>
  <c r="G6" i="5"/>
  <c r="G5" i="5"/>
  <c r="H9" i="5" l="1"/>
  <c r="L9" i="5" s="1"/>
  <c r="H6" i="5"/>
  <c r="L6" i="5" s="1"/>
  <c r="H5" i="5"/>
  <c r="L5" i="5" s="1"/>
  <c r="L8" i="4" l="1"/>
  <c r="L8" i="3"/>
  <c r="K8" i="6" l="1"/>
  <c r="L8" i="2"/>
  <c r="M12" i="6"/>
  <c r="M9" i="4" l="1"/>
  <c r="N9" i="4"/>
  <c r="M9" i="3"/>
  <c r="N9" i="3"/>
  <c r="M9" i="2"/>
  <c r="N9" i="2"/>
  <c r="N9" i="1"/>
  <c r="R9" i="1"/>
  <c r="L12" i="6" l="1"/>
  <c r="K12" i="6"/>
  <c r="G7" i="5" s="1"/>
  <c r="H7" i="5" s="1"/>
  <c r="L7" i="5" s="1"/>
  <c r="E13" i="5" l="1"/>
  <c r="H12" i="5"/>
  <c r="H11" i="5"/>
  <c r="H10" i="5"/>
  <c r="D13" i="5"/>
  <c r="F13" i="5"/>
  <c r="C13" i="5" l="1"/>
  <c r="L9" i="4" l="1"/>
  <c r="L9" i="3" l="1"/>
  <c r="G8" i="5" s="1"/>
  <c r="H8" i="5" l="1"/>
  <c r="G13" i="5"/>
  <c r="L9" i="2"/>
  <c r="P9" i="1"/>
  <c r="L8" i="5" l="1"/>
  <c r="H13" i="5"/>
  <c r="S9" i="1"/>
  <c r="Q8" i="1"/>
  <c r="Q9" i="1" s="1"/>
</calcChain>
</file>

<file path=xl/sharedStrings.xml><?xml version="1.0" encoding="utf-8"?>
<sst xmlns="http://schemas.openxmlformats.org/spreadsheetml/2006/main" count="157" uniqueCount="88">
  <si>
    <t xml:space="preserve">Odbor školství a mládeže                                                                                                                                             </t>
  </si>
  <si>
    <t>Správce:</t>
  </si>
  <si>
    <t>Mgr. Miroslav Gajdůšek, MBA</t>
  </si>
  <si>
    <t>ORJ 10</t>
  </si>
  <si>
    <t>vedoucí odboru</t>
  </si>
  <si>
    <t>v tis. Kč</t>
  </si>
  <si>
    <t>Poř. číslo</t>
  </si>
  <si>
    <t>Oblast</t>
  </si>
  <si>
    <t>§</t>
  </si>
  <si>
    <t>pol.</t>
  </si>
  <si>
    <t>Sesk. pol.</t>
  </si>
  <si>
    <t>UZ</t>
  </si>
  <si>
    <t>ORG</t>
  </si>
  <si>
    <t>Kód investiční žádanky</t>
  </si>
  <si>
    <t>Správa kód</t>
  </si>
  <si>
    <t>Název akce:</t>
  </si>
  <si>
    <t>Popis:</t>
  </si>
  <si>
    <t>Stávající dokumentace</t>
  </si>
  <si>
    <t>K zajištění</t>
  </si>
  <si>
    <t xml:space="preserve">Celkové náklady s DPH v tis. Kč           </t>
  </si>
  <si>
    <t>Termín realizace</t>
  </si>
  <si>
    <t>Vynaloženo k 31. 12. 2022 v tis. Kč</t>
  </si>
  <si>
    <t>z toho spolufinan. PO z FI</t>
  </si>
  <si>
    <t>z toho rozpočet OK</t>
  </si>
  <si>
    <t>2022/00197</t>
  </si>
  <si>
    <t>1450</t>
  </si>
  <si>
    <t xml:space="preserve">Odbor sociálních věcí                                                                                                                                              </t>
  </si>
  <si>
    <t>Mgr. Zbyněk Vočka</t>
  </si>
  <si>
    <t>ORJ 11</t>
  </si>
  <si>
    <t>2022/00104</t>
  </si>
  <si>
    <t>1649</t>
  </si>
  <si>
    <t xml:space="preserve">Odbor sportu, kultury a památkové péče                                                                                                                                              </t>
  </si>
  <si>
    <t>ORJ 13</t>
  </si>
  <si>
    <t>2022/00608</t>
  </si>
  <si>
    <t>1602</t>
  </si>
  <si>
    <t xml:space="preserve">Odbor zdravotnictví                                                                                                                                              </t>
  </si>
  <si>
    <t>ORJ 14</t>
  </si>
  <si>
    <t>2022/00703</t>
  </si>
  <si>
    <t>1700</t>
  </si>
  <si>
    <t>Název listu přílohy</t>
  </si>
  <si>
    <t>Předfinancování - úvěr</t>
  </si>
  <si>
    <t>Předfinancování - rozpočet OK</t>
  </si>
  <si>
    <t>IF PO</t>
  </si>
  <si>
    <t>Nájemné SMN</t>
  </si>
  <si>
    <t>Požadavky na rozpočet OK</t>
  </si>
  <si>
    <t>školství</t>
  </si>
  <si>
    <t>OŠM - ORJ 10</t>
  </si>
  <si>
    <t>sociální</t>
  </si>
  <si>
    <t>dopravy</t>
  </si>
  <si>
    <t>ODSH - ORJ 12</t>
  </si>
  <si>
    <t>kultury</t>
  </si>
  <si>
    <t>zdravotnictví</t>
  </si>
  <si>
    <t>CELKEM</t>
  </si>
  <si>
    <t>OSV - ORJ 11</t>
  </si>
  <si>
    <t>OSKPP - ORJ 13</t>
  </si>
  <si>
    <t>OZ - ORJ 14</t>
  </si>
  <si>
    <t>Odbor dopravy a silničního hospodářství</t>
  </si>
  <si>
    <t xml:space="preserve">Správce: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</si>
  <si>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ORJ 12</t>
  </si>
  <si>
    <t>Pořadí důležitosti</t>
  </si>
  <si>
    <t>z toho: spolifin. PO z FI</t>
  </si>
  <si>
    <t>Návrh rozpočtu OK</t>
  </si>
  <si>
    <t>Ing. Petr Flora</t>
  </si>
  <si>
    <t xml:space="preserve">Rezerva na nákupy </t>
  </si>
  <si>
    <t>Celkem za ORJ 10 - Oblast školství - nové investice - nákupy</t>
  </si>
  <si>
    <t xml:space="preserve">ORJ 10 - Oblast školství - nové investice - nákupy </t>
  </si>
  <si>
    <t>Celkem za ORJ 11 - Oblast sociální - nové investice - nákupy</t>
  </si>
  <si>
    <t xml:space="preserve">ORJ 11 - Oblast sociální - nové investice - nákupy </t>
  </si>
  <si>
    <t xml:space="preserve">Oblast dopravy - nové investice - nákupy </t>
  </si>
  <si>
    <t>ORJ 13 - Oblast kultury - nové investice - nákupy</t>
  </si>
  <si>
    <t xml:space="preserve">Celkem za ORJ 13 - Oblast kultury - nové investice - nákupy </t>
  </si>
  <si>
    <t>ORJ 14 - Oblast zdravotnictví - nové investice - nákupy</t>
  </si>
  <si>
    <t>Celkem za ORJ 14 - Oblast zdravotnictví - nové investice - nákupy</t>
  </si>
  <si>
    <t xml:space="preserve">5. Opravy, investice, projekty a nákupy </t>
  </si>
  <si>
    <t xml:space="preserve">Celkem
v tis. Kč    </t>
  </si>
  <si>
    <t>Celkem 
v tis. Kč</t>
  </si>
  <si>
    <t>Poř. Číslo</t>
  </si>
  <si>
    <t xml:space="preserve">Celkem ORJ 12 - oblast dopravy - nové investice - nákupy </t>
  </si>
  <si>
    <t>Celkové náklady v roce 2024</t>
  </si>
  <si>
    <t>Celkové náklady v roce 2023</t>
  </si>
  <si>
    <t>Celkové náklady v roce 2025</t>
  </si>
  <si>
    <t>Návrh na rok 2025</t>
  </si>
  <si>
    <t>Mgr. František Pěruška</t>
  </si>
  <si>
    <t>Ing. Bohuslav Kolář, MBA, LL.M.</t>
  </si>
  <si>
    <t>c) Nové nákupy</t>
  </si>
  <si>
    <t>rozdíl 2025 vs 2024</t>
  </si>
  <si>
    <t xml:space="preserve">vedoucí odboru </t>
  </si>
  <si>
    <t xml:space="preserve">Celkem               
v tis. Kč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</si>
</sst>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[$-1010405]General"/>
  </numFmts>
  <fonts count="29" x14ac:knownFonts="1">
    <font>
      <sz val="1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b/>
      <sz val="18"/>
      <name val="Arial"/>
      <family val="2"/>
      <charset val="238"/>
    </font>
    <font>
      <b/>
      <sz val="11"/>
      <name val="Calibri"/>
      <family val="2"/>
      <charset val="238"/>
    </font>
    <font>
      <b/>
      <sz val="14"/>
      <name val="Arial"/>
      <family val="2"/>
      <charset val="238"/>
    </font>
    <font>
      <sz val="14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6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6.95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4"/>
      <name val="Arial"/>
      <family val="2"/>
      <charset val="238"/>
    </font>
    <font>
      <sz val="18"/>
      <color rgb="FFFF0000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CE4D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8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16" fillId="0" borderId="0">
      <alignment wrapText="1"/>
    </xf>
  </cellStyleXfs>
  <cellXfs count="155">
    <xf numFmtId="0" fontId="0" fillId="0" borderId="0" xfId="0"/>
    <xf numFmtId="0" fontId="5" fillId="0" borderId="0" xfId="1" applyFont="1" applyFill="1"/>
    <xf numFmtId="0" fontId="4" fillId="0" borderId="0" xfId="1" applyFill="1"/>
    <xf numFmtId="0" fontId="0" fillId="0" borderId="0" xfId="1" applyFont="1" applyFill="1" applyAlignment="1"/>
    <xf numFmtId="3" fontId="4" fillId="0" borderId="0" xfId="1" applyNumberFormat="1" applyFill="1"/>
    <xf numFmtId="0" fontId="0" fillId="0" borderId="0" xfId="0" applyFill="1" applyAlignment="1">
      <alignment wrapText="1"/>
    </xf>
    <xf numFmtId="3" fontId="0" fillId="0" borderId="0" xfId="0" applyNumberFormat="1" applyFill="1" applyAlignment="1">
      <alignment horizontal="right" vertical="center"/>
    </xf>
    <xf numFmtId="3" fontId="4" fillId="0" borderId="0" xfId="1" applyNumberFormat="1" applyFill="1" applyAlignment="1">
      <alignment horizontal="center" vertical="center"/>
    </xf>
    <xf numFmtId="3" fontId="4" fillId="0" borderId="0" xfId="1" applyNumberFormat="1" applyFill="1" applyAlignment="1">
      <alignment horizontal="right" vertical="center"/>
    </xf>
    <xf numFmtId="3" fontId="0" fillId="0" borderId="0" xfId="1" applyNumberFormat="1" applyFont="1" applyFill="1" applyAlignment="1">
      <alignment horizontal="right" vertical="center"/>
    </xf>
    <xf numFmtId="0" fontId="0" fillId="0" borderId="0" xfId="0" applyFill="1"/>
    <xf numFmtId="0" fontId="7" fillId="0" borderId="0" xfId="2" applyFont="1" applyFill="1"/>
    <xf numFmtId="0" fontId="7" fillId="0" borderId="0" xfId="0" applyFont="1" applyFill="1"/>
    <xf numFmtId="0" fontId="8" fillId="0" borderId="0" xfId="2" applyFont="1" applyFill="1" applyAlignment="1">
      <alignment horizontal="right"/>
    </xf>
    <xf numFmtId="3" fontId="9" fillId="0" borderId="0" xfId="2" applyNumberFormat="1" applyFont="1" applyFill="1" applyAlignment="1">
      <alignment horizontal="center" vertical="center"/>
    </xf>
    <xf numFmtId="3" fontId="9" fillId="0" borderId="0" xfId="2" applyNumberFormat="1" applyFont="1" applyFill="1" applyAlignment="1">
      <alignment horizontal="right" vertical="center"/>
    </xf>
    <xf numFmtId="3" fontId="7" fillId="0" borderId="0" xfId="2" applyNumberFormat="1" applyFont="1" applyFill="1"/>
    <xf numFmtId="0" fontId="9" fillId="0" borderId="0" xfId="2" applyFont="1" applyFill="1"/>
    <xf numFmtId="3" fontId="9" fillId="0" borderId="0" xfId="2" applyNumberFormat="1" applyFont="1" applyFill="1"/>
    <xf numFmtId="3" fontId="6" fillId="3" borderId="7" xfId="5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2" fillId="4" borderId="7" xfId="4" applyFont="1" applyFill="1" applyBorder="1" applyAlignment="1">
      <alignment vertical="center"/>
    </xf>
    <xf numFmtId="0" fontId="13" fillId="4" borderId="2" xfId="0" applyFont="1" applyFill="1" applyBorder="1"/>
    <xf numFmtId="3" fontId="12" fillId="4" borderId="7" xfId="4" applyNumberFormat="1" applyFont="1" applyFill="1" applyBorder="1" applyAlignment="1">
      <alignment vertical="center"/>
    </xf>
    <xf numFmtId="0" fontId="13" fillId="0" borderId="0" xfId="0" applyFont="1"/>
    <xf numFmtId="0" fontId="0" fillId="0" borderId="0" xfId="0" applyBorder="1" applyAlignment="1">
      <alignment vertical="center"/>
    </xf>
    <xf numFmtId="0" fontId="14" fillId="0" borderId="0" xfId="1" applyFont="1" applyFill="1" applyAlignment="1"/>
    <xf numFmtId="0" fontId="14" fillId="0" borderId="0" xfId="0" applyFont="1" applyFill="1"/>
    <xf numFmtId="0" fontId="14" fillId="0" borderId="0" xfId="0" applyFont="1"/>
    <xf numFmtId="0" fontId="12" fillId="0" borderId="0" xfId="6" applyFont="1"/>
    <xf numFmtId="0" fontId="3" fillId="0" borderId="0" xfId="6"/>
    <xf numFmtId="0" fontId="15" fillId="0" borderId="0" xfId="6" applyFont="1"/>
    <xf numFmtId="0" fontId="8" fillId="0" borderId="11" xfId="6" applyFont="1" applyBorder="1" applyAlignment="1">
      <alignment vertical="center" wrapText="1"/>
    </xf>
    <xf numFmtId="0" fontId="8" fillId="0" borderId="12" xfId="6" applyFont="1" applyBorder="1" applyAlignment="1">
      <alignment vertical="center" wrapText="1"/>
    </xf>
    <xf numFmtId="0" fontId="8" fillId="0" borderId="12" xfId="6" applyFont="1" applyBorder="1" applyAlignment="1">
      <alignment horizontal="center" vertical="center" wrapText="1"/>
    </xf>
    <xf numFmtId="0" fontId="8" fillId="0" borderId="13" xfId="6" applyFont="1" applyBorder="1" applyAlignment="1">
      <alignment horizontal="center" vertical="center" wrapText="1"/>
    </xf>
    <xf numFmtId="0" fontId="8" fillId="0" borderId="14" xfId="6" applyFont="1" applyBorder="1" applyAlignment="1">
      <alignment horizontal="center" vertical="center" wrapText="1"/>
    </xf>
    <xf numFmtId="0" fontId="7" fillId="6" borderId="15" xfId="6" applyFont="1" applyFill="1" applyBorder="1"/>
    <xf numFmtId="0" fontId="7" fillId="6" borderId="4" xfId="6" applyFont="1" applyFill="1" applyBorder="1"/>
    <xf numFmtId="3" fontId="7" fillId="6" borderId="4" xfId="6" applyNumberFormat="1" applyFont="1" applyFill="1" applyBorder="1"/>
    <xf numFmtId="3" fontId="7" fillId="6" borderId="9" xfId="6" applyNumberFormat="1" applyFont="1" applyFill="1" applyBorder="1"/>
    <xf numFmtId="3" fontId="7" fillId="6" borderId="16" xfId="6" applyNumberFormat="1" applyFont="1" applyFill="1" applyBorder="1"/>
    <xf numFmtId="0" fontId="7" fillId="7" borderId="15" xfId="6" applyFont="1" applyFill="1" applyBorder="1"/>
    <xf numFmtId="0" fontId="7" fillId="7" borderId="4" xfId="6" applyFont="1" applyFill="1" applyBorder="1"/>
    <xf numFmtId="3" fontId="7" fillId="7" borderId="4" xfId="6" applyNumberFormat="1" applyFont="1" applyFill="1" applyBorder="1"/>
    <xf numFmtId="3" fontId="7" fillId="7" borderId="9" xfId="6" applyNumberFormat="1" applyFont="1" applyFill="1" applyBorder="1"/>
    <xf numFmtId="3" fontId="7" fillId="7" borderId="16" xfId="6" applyNumberFormat="1" applyFont="1" applyFill="1" applyBorder="1"/>
    <xf numFmtId="0" fontId="7" fillId="8" borderId="17" xfId="6" applyFont="1" applyFill="1" applyBorder="1"/>
    <xf numFmtId="0" fontId="7" fillId="8" borderId="4" xfId="6" applyFont="1" applyFill="1" applyBorder="1"/>
    <xf numFmtId="3" fontId="7" fillId="8" borderId="7" xfId="6" applyNumberFormat="1" applyFont="1" applyFill="1" applyBorder="1"/>
    <xf numFmtId="3" fontId="7" fillId="8" borderId="1" xfId="6" applyNumberFormat="1" applyFont="1" applyFill="1" applyBorder="1"/>
    <xf numFmtId="3" fontId="7" fillId="8" borderId="18" xfId="6" applyNumberFormat="1" applyFont="1" applyFill="1" applyBorder="1"/>
    <xf numFmtId="0" fontId="7" fillId="9" borderId="17" xfId="6" applyFont="1" applyFill="1" applyBorder="1"/>
    <xf numFmtId="0" fontId="7" fillId="9" borderId="4" xfId="6" applyFont="1" applyFill="1" applyBorder="1"/>
    <xf numFmtId="3" fontId="7" fillId="9" borderId="7" xfId="6" applyNumberFormat="1" applyFont="1" applyFill="1" applyBorder="1"/>
    <xf numFmtId="3" fontId="7" fillId="9" borderId="1" xfId="6" applyNumberFormat="1" applyFont="1" applyFill="1" applyBorder="1"/>
    <xf numFmtId="3" fontId="7" fillId="9" borderId="18" xfId="6" applyNumberFormat="1" applyFont="1" applyFill="1" applyBorder="1"/>
    <xf numFmtId="3" fontId="7" fillId="0" borderId="6" xfId="6" applyNumberFormat="1" applyFont="1" applyFill="1" applyBorder="1"/>
    <xf numFmtId="3" fontId="7" fillId="0" borderId="10" xfId="6" applyNumberFormat="1" applyFont="1" applyFill="1" applyBorder="1"/>
    <xf numFmtId="3" fontId="7" fillId="0" borderId="19" xfId="6" applyNumberFormat="1" applyFont="1" applyFill="1" applyBorder="1"/>
    <xf numFmtId="0" fontId="7" fillId="0" borderId="20" xfId="6" applyFont="1" applyFill="1" applyBorder="1"/>
    <xf numFmtId="0" fontId="7" fillId="0" borderId="7" xfId="6" applyFont="1" applyFill="1" applyBorder="1"/>
    <xf numFmtId="0" fontId="7" fillId="0" borderId="21" xfId="6" applyFont="1" applyFill="1" applyBorder="1"/>
    <xf numFmtId="0" fontId="7" fillId="0" borderId="20" xfId="6" applyFont="1" applyBorder="1"/>
    <xf numFmtId="0" fontId="7" fillId="0" borderId="6" xfId="6" applyFont="1" applyBorder="1"/>
    <xf numFmtId="3" fontId="7" fillId="0" borderId="6" xfId="6" applyNumberFormat="1" applyFont="1" applyBorder="1"/>
    <xf numFmtId="3" fontId="7" fillId="0" borderId="10" xfId="6" applyNumberFormat="1" applyFont="1" applyBorder="1"/>
    <xf numFmtId="3" fontId="7" fillId="0" borderId="19" xfId="6" applyNumberFormat="1" applyFont="1" applyBorder="1"/>
    <xf numFmtId="3" fontId="8" fillId="0" borderId="12" xfId="6" applyNumberFormat="1" applyFont="1" applyBorder="1"/>
    <xf numFmtId="3" fontId="8" fillId="0" borderId="13" xfId="6" applyNumberFormat="1" applyFont="1" applyBorder="1"/>
    <xf numFmtId="3" fontId="8" fillId="0" borderId="14" xfId="6" applyNumberFormat="1" applyFont="1" applyBorder="1"/>
    <xf numFmtId="0" fontId="18" fillId="0" borderId="0" xfId="7" applyFont="1" applyFill="1" applyBorder="1" applyAlignment="1">
      <alignment horizontal="left" vertical="top" wrapText="1"/>
    </xf>
    <xf numFmtId="0" fontId="16" fillId="0" borderId="0" xfId="7">
      <alignment wrapText="1"/>
    </xf>
    <xf numFmtId="0" fontId="18" fillId="3" borderId="22" xfId="7" applyFont="1" applyFill="1" applyBorder="1" applyAlignment="1">
      <alignment horizontal="left" vertical="top" wrapText="1"/>
    </xf>
    <xf numFmtId="0" fontId="20" fillId="3" borderId="22" xfId="7" applyFont="1" applyFill="1" applyBorder="1" applyAlignment="1">
      <alignment horizontal="center" vertical="center" wrapText="1"/>
    </xf>
    <xf numFmtId="165" fontId="19" fillId="5" borderId="22" xfId="7" applyNumberFormat="1" applyFont="1" applyFill="1" applyBorder="1" applyAlignment="1">
      <alignment horizontal="center" vertical="center" wrapText="1"/>
    </xf>
    <xf numFmtId="0" fontId="19" fillId="5" borderId="22" xfId="7" applyFont="1" applyFill="1" applyBorder="1" applyAlignment="1">
      <alignment horizontal="center" vertical="center" wrapText="1"/>
    </xf>
    <xf numFmtId="0" fontId="19" fillId="5" borderId="22" xfId="7" applyFont="1" applyFill="1" applyBorder="1" applyAlignment="1">
      <alignment vertical="center" wrapText="1"/>
    </xf>
    <xf numFmtId="0" fontId="19" fillId="5" borderId="22" xfId="7" applyNumberFormat="1" applyFont="1" applyFill="1" applyBorder="1" applyAlignment="1">
      <alignment horizontal="right" vertical="center" wrapText="1"/>
    </xf>
    <xf numFmtId="0" fontId="21" fillId="4" borderId="22" xfId="7" applyNumberFormat="1" applyFont="1" applyFill="1" applyBorder="1" applyAlignment="1">
      <alignment horizontal="right" vertical="center" wrapText="1"/>
    </xf>
    <xf numFmtId="3" fontId="22" fillId="10" borderId="22" xfId="7" applyNumberFormat="1" applyFont="1" applyFill="1" applyBorder="1" applyAlignment="1">
      <alignment horizontal="right" vertical="center" wrapText="1"/>
    </xf>
    <xf numFmtId="0" fontId="2" fillId="0" borderId="0" xfId="6" applyFont="1"/>
    <xf numFmtId="0" fontId="7" fillId="0" borderId="7" xfId="0" applyFont="1" applyBorder="1" applyAlignment="1">
      <alignment vertical="center"/>
    </xf>
    <xf numFmtId="0" fontId="8" fillId="0" borderId="7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3" fontId="7" fillId="0" borderId="7" xfId="0" applyNumberFormat="1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3" fontId="8" fillId="0" borderId="7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5" borderId="7" xfId="0" applyFont="1" applyFill="1" applyBorder="1" applyAlignment="1">
      <alignment vertical="center"/>
    </xf>
    <xf numFmtId="165" fontId="23" fillId="5" borderId="22" xfId="7" applyNumberFormat="1" applyFont="1" applyFill="1" applyBorder="1" applyAlignment="1">
      <alignment horizontal="center" vertical="center" wrapText="1"/>
    </xf>
    <xf numFmtId="0" fontId="23" fillId="5" borderId="22" xfId="7" applyFont="1" applyFill="1" applyBorder="1" applyAlignment="1">
      <alignment horizontal="center" vertical="center" wrapText="1"/>
    </xf>
    <xf numFmtId="0" fontId="23" fillId="5" borderId="22" xfId="7" applyFont="1" applyFill="1" applyBorder="1" applyAlignment="1">
      <alignment vertical="center" wrapText="1"/>
    </xf>
    <xf numFmtId="3" fontId="22" fillId="5" borderId="22" xfId="7" applyNumberFormat="1" applyFont="1" applyFill="1" applyBorder="1" applyAlignment="1">
      <alignment horizontal="right" vertical="center" wrapText="1"/>
    </xf>
    <xf numFmtId="0" fontId="23" fillId="5" borderId="22" xfId="7" applyNumberFormat="1" applyFont="1" applyFill="1" applyBorder="1" applyAlignment="1">
      <alignment horizontal="right" vertical="center" wrapText="1"/>
    </xf>
    <xf numFmtId="0" fontId="4" fillId="0" borderId="0" xfId="7" applyFont="1">
      <alignment wrapText="1"/>
    </xf>
    <xf numFmtId="0" fontId="12" fillId="0" borderId="0" xfId="0" applyFont="1"/>
    <xf numFmtId="0" fontId="7" fillId="11" borderId="15" xfId="0" applyFont="1" applyFill="1" applyBorder="1"/>
    <xf numFmtId="0" fontId="7" fillId="11" borderId="4" xfId="0" applyFont="1" applyFill="1" applyBorder="1"/>
    <xf numFmtId="3" fontId="7" fillId="12" borderId="4" xfId="6" applyNumberFormat="1" applyFont="1" applyFill="1" applyBorder="1"/>
    <xf numFmtId="3" fontId="7" fillId="12" borderId="9" xfId="6" applyNumberFormat="1" applyFont="1" applyFill="1" applyBorder="1"/>
    <xf numFmtId="3" fontId="7" fillId="12" borderId="16" xfId="6" applyNumberFormat="1" applyFont="1" applyFill="1" applyBorder="1"/>
    <xf numFmtId="0" fontId="17" fillId="3" borderId="22" xfId="7" applyFont="1" applyFill="1" applyBorder="1" applyAlignment="1">
      <alignment horizontal="center" vertical="center" wrapText="1"/>
    </xf>
    <xf numFmtId="0" fontId="24" fillId="0" borderId="0" xfId="7" applyFont="1" applyFill="1" applyBorder="1" applyAlignment="1">
      <alignment horizontal="left" vertical="top"/>
    </xf>
    <xf numFmtId="0" fontId="25" fillId="0" borderId="0" xfId="7" applyFont="1" applyFill="1" applyBorder="1" applyAlignment="1">
      <alignment horizontal="left" vertical="top" wrapText="1"/>
    </xf>
    <xf numFmtId="0" fontId="24" fillId="0" borderId="0" xfId="7" applyFont="1" applyFill="1" applyBorder="1" applyAlignment="1">
      <alignment horizontal="left" vertical="top" wrapText="1"/>
    </xf>
    <xf numFmtId="3" fontId="8" fillId="4" borderId="7" xfId="0" applyNumberFormat="1" applyFont="1" applyFill="1" applyBorder="1" applyAlignment="1">
      <alignment vertical="center"/>
    </xf>
    <xf numFmtId="3" fontId="22" fillId="4" borderId="22" xfId="7" applyNumberFormat="1" applyFont="1" applyFill="1" applyBorder="1" applyAlignment="1">
      <alignment horizontal="right" vertical="center" wrapText="1"/>
    </xf>
    <xf numFmtId="0" fontId="4" fillId="0" borderId="0" xfId="6" applyFont="1" applyAlignment="1">
      <alignment horizontal="right"/>
    </xf>
    <xf numFmtId="0" fontId="4" fillId="0" borderId="0" xfId="0" applyFont="1" applyAlignment="1">
      <alignment horizontal="right"/>
    </xf>
    <xf numFmtId="3" fontId="3" fillId="0" borderId="0" xfId="6" applyNumberFormat="1"/>
    <xf numFmtId="0" fontId="0" fillId="2" borderId="3" xfId="0" applyFill="1" applyBorder="1"/>
    <xf numFmtId="3" fontId="23" fillId="5" borderId="22" xfId="7" applyNumberFormat="1" applyFont="1" applyFill="1" applyBorder="1" applyAlignment="1">
      <alignment horizontal="center" vertical="center" wrapText="1"/>
    </xf>
    <xf numFmtId="3" fontId="8" fillId="0" borderId="7" xfId="0" applyNumberFormat="1" applyFont="1" applyFill="1" applyBorder="1" applyAlignment="1">
      <alignment vertical="center"/>
    </xf>
    <xf numFmtId="0" fontId="1" fillId="0" borderId="0" xfId="6" applyFont="1" applyAlignment="1">
      <alignment horizontal="center" vertical="center"/>
    </xf>
    <xf numFmtId="0" fontId="28" fillId="0" borderId="0" xfId="7" applyFont="1" applyAlignment="1"/>
    <xf numFmtId="0" fontId="8" fillId="0" borderId="11" xfId="6" applyFont="1" applyBorder="1" applyAlignment="1">
      <alignment horizontal="center"/>
    </xf>
    <xf numFmtId="0" fontId="8" fillId="0" borderId="12" xfId="6" applyFont="1" applyBorder="1" applyAlignment="1">
      <alignment horizontal="center"/>
    </xf>
    <xf numFmtId="0" fontId="10" fillId="2" borderId="1" xfId="3" applyFont="1" applyFill="1" applyBorder="1" applyAlignment="1">
      <alignment horizontal="left" vertical="center"/>
    </xf>
    <xf numFmtId="0" fontId="10" fillId="2" borderId="2" xfId="3" applyFont="1" applyFill="1" applyBorder="1" applyAlignment="1">
      <alignment horizontal="left" vertical="center"/>
    </xf>
    <xf numFmtId="0" fontId="6" fillId="3" borderId="4" xfId="4" applyFont="1" applyFill="1" applyBorder="1" applyAlignment="1">
      <alignment horizontal="center" vertical="center" textRotation="90" wrapText="1"/>
    </xf>
    <xf numFmtId="0" fontId="6" fillId="3" borderId="6" xfId="4" applyFont="1" applyFill="1" applyBorder="1" applyAlignment="1">
      <alignment horizontal="center" vertical="center" textRotation="90" wrapText="1"/>
    </xf>
    <xf numFmtId="0" fontId="17" fillId="3" borderId="22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wrapText="1"/>
    </xf>
    <xf numFmtId="0" fontId="6" fillId="3" borderId="4" xfId="4" applyFont="1" applyFill="1" applyBorder="1" applyAlignment="1">
      <alignment horizontal="center" vertical="center" wrapText="1"/>
    </xf>
    <xf numFmtId="0" fontId="6" fillId="3" borderId="6" xfId="4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wrapText="1"/>
    </xf>
    <xf numFmtId="0" fontId="11" fillId="3" borderId="4" xfId="0" applyFont="1" applyFill="1" applyBorder="1" applyAlignment="1">
      <alignment horizontal="center" wrapText="1"/>
    </xf>
    <xf numFmtId="0" fontId="11" fillId="3" borderId="7" xfId="0" applyFont="1" applyFill="1" applyBorder="1" applyAlignment="1">
      <alignment horizontal="center" wrapText="1"/>
    </xf>
    <xf numFmtId="3" fontId="6" fillId="3" borderId="4" xfId="4" applyNumberFormat="1" applyFont="1" applyFill="1" applyBorder="1" applyAlignment="1">
      <alignment horizontal="center" vertical="center" wrapText="1"/>
    </xf>
    <xf numFmtId="3" fontId="6" fillId="3" borderId="7" xfId="4" applyNumberFormat="1" applyFont="1" applyFill="1" applyBorder="1" applyAlignment="1">
      <alignment horizontal="center" vertical="center" wrapText="1"/>
    </xf>
    <xf numFmtId="3" fontId="12" fillId="3" borderId="4" xfId="2" applyNumberFormat="1" applyFont="1" applyFill="1" applyBorder="1" applyAlignment="1">
      <alignment horizontal="center" vertical="center"/>
    </xf>
    <xf numFmtId="164" fontId="6" fillId="3" borderId="4" xfId="4" applyNumberFormat="1" applyFont="1" applyFill="1" applyBorder="1" applyAlignment="1">
      <alignment horizontal="center" vertical="center" wrapText="1"/>
    </xf>
    <xf numFmtId="164" fontId="6" fillId="3" borderId="6" xfId="4" applyNumberFormat="1" applyFont="1" applyFill="1" applyBorder="1" applyAlignment="1">
      <alignment horizontal="center" vertical="center" wrapText="1"/>
    </xf>
    <xf numFmtId="164" fontId="6" fillId="3" borderId="6" xfId="4" applyNumberFormat="1" applyFont="1" applyFill="1" applyBorder="1" applyAlignment="1">
      <alignment horizontal="center" vertical="center" textRotation="90" wrapText="1"/>
    </xf>
    <xf numFmtId="164" fontId="6" fillId="3" borderId="4" xfId="4" applyNumberFormat="1" applyFont="1" applyFill="1" applyBorder="1" applyAlignment="1">
      <alignment horizontal="center" vertical="center" textRotation="90" wrapText="1"/>
    </xf>
    <xf numFmtId="164" fontId="6" fillId="3" borderId="0" xfId="4" applyNumberFormat="1" applyFont="1" applyFill="1" applyBorder="1" applyAlignment="1">
      <alignment horizontal="center" vertical="center" wrapText="1"/>
    </xf>
    <xf numFmtId="164" fontId="6" fillId="3" borderId="8" xfId="4" applyNumberFormat="1" applyFont="1" applyFill="1" applyBorder="1" applyAlignment="1">
      <alignment horizontal="center" vertical="center" wrapText="1"/>
    </xf>
    <xf numFmtId="164" fontId="6" fillId="3" borderId="7" xfId="4" applyNumberFormat="1" applyFont="1" applyFill="1" applyBorder="1" applyAlignment="1">
      <alignment horizontal="center" vertical="center" wrapText="1"/>
    </xf>
    <xf numFmtId="0" fontId="26" fillId="10" borderId="22" xfId="7" applyFont="1" applyFill="1" applyBorder="1" applyAlignment="1">
      <alignment horizontal="left" vertical="center" wrapText="1"/>
    </xf>
    <xf numFmtId="0" fontId="27" fillId="10" borderId="22" xfId="7" applyFont="1" applyFill="1" applyBorder="1" applyAlignment="1">
      <alignment horizontal="left" vertical="center" wrapText="1"/>
    </xf>
    <xf numFmtId="0" fontId="17" fillId="3" borderId="22" xfId="7" applyFont="1" applyFill="1" applyBorder="1" applyAlignment="1">
      <alignment horizontal="center" vertical="center" wrapText="1"/>
    </xf>
    <xf numFmtId="0" fontId="6" fillId="3" borderId="22" xfId="7" applyFont="1" applyFill="1" applyBorder="1" applyAlignment="1">
      <alignment horizontal="center" vertical="center" wrapText="1"/>
    </xf>
    <xf numFmtId="0" fontId="25" fillId="0" borderId="0" xfId="7" applyFont="1" applyFill="1" applyBorder="1" applyAlignment="1">
      <alignment horizontal="left" vertical="top" wrapText="1"/>
    </xf>
    <xf numFmtId="0" fontId="18" fillId="10" borderId="22" xfId="7" applyFont="1" applyFill="1" applyBorder="1" applyAlignment="1">
      <alignment horizontal="left" vertical="top" wrapText="1"/>
    </xf>
    <xf numFmtId="0" fontId="16" fillId="10" borderId="22" xfId="7" applyFill="1" applyBorder="1" applyAlignment="1">
      <alignment horizontal="left" vertical="top" wrapText="1"/>
    </xf>
    <xf numFmtId="0" fontId="17" fillId="3" borderId="22" xfId="7" applyFont="1" applyFill="1" applyBorder="1" applyAlignment="1">
      <alignment horizontal="center" vertical="center" textRotation="90" wrapText="1"/>
    </xf>
    <xf numFmtId="0" fontId="4" fillId="3" borderId="22" xfId="7" applyFont="1" applyFill="1" applyBorder="1" applyAlignment="1">
      <alignment wrapText="1"/>
    </xf>
    <xf numFmtId="0" fontId="20" fillId="3" borderId="22" xfId="7" applyFont="1" applyFill="1" applyBorder="1" applyAlignment="1">
      <alignment horizontal="center" vertical="center" wrapText="1"/>
    </xf>
    <xf numFmtId="0" fontId="16" fillId="3" borderId="22" xfId="7" applyFill="1" applyBorder="1" applyAlignment="1">
      <alignment wrapText="1"/>
    </xf>
    <xf numFmtId="0" fontId="24" fillId="0" borderId="0" xfId="7" applyFont="1" applyFill="1" applyBorder="1" applyAlignment="1">
      <alignment horizontal="left" vertical="top" wrapText="1"/>
    </xf>
    <xf numFmtId="0" fontId="11" fillId="3" borderId="6" xfId="0" applyFont="1" applyFill="1" applyBorder="1" applyAlignment="1">
      <alignment horizontal="center" wrapText="1"/>
    </xf>
    <xf numFmtId="3" fontId="12" fillId="3" borderId="1" xfId="2" applyNumberFormat="1" applyFont="1" applyFill="1" applyBorder="1" applyAlignment="1">
      <alignment horizontal="center" vertical="center"/>
    </xf>
    <xf numFmtId="3" fontId="12" fillId="3" borderId="2" xfId="2" applyNumberFormat="1" applyFont="1" applyFill="1" applyBorder="1" applyAlignment="1">
      <alignment horizontal="center" vertical="center"/>
    </xf>
    <xf numFmtId="3" fontId="12" fillId="3" borderId="3" xfId="2" applyNumberFormat="1" applyFont="1" applyFill="1" applyBorder="1" applyAlignment="1">
      <alignment horizontal="center" vertical="center"/>
    </xf>
  </cellXfs>
  <cellStyles count="8">
    <cellStyle name="Normální" xfId="0" builtinId="0"/>
    <cellStyle name="Normální 2" xfId="6" xr:uid="{00000000-0005-0000-0000-000001000000}"/>
    <cellStyle name="Normální 3" xfId="7" xr:uid="{00000000-0005-0000-0000-000002000000}"/>
    <cellStyle name="normální_Investice - opravy 2007 - 14-11-06-HOL (3)1" xfId="3" xr:uid="{00000000-0005-0000-0000-000003000000}"/>
    <cellStyle name="normální_investice 2005- doprava-upravený2" xfId="2" xr:uid="{00000000-0005-0000-0000-000004000000}"/>
    <cellStyle name="normální_Investice 2005-školství - úprava (probráno se SEK)" xfId="4" xr:uid="{00000000-0005-0000-0000-000005000000}"/>
    <cellStyle name="normální_kultura2-upravené priority-3" xfId="5" xr:uid="{00000000-0005-0000-0000-000006000000}"/>
    <cellStyle name="normální_Sociální - investice a opravy 2009 - sumarizace vč. prior - 10-12-2008" xfId="1" xr:uid="{00000000-0005-0000-0000-000007000000}"/>
  </cellStyles>
  <dxfs count="0"/>
  <tableStyles count="0" defaultTableStyle="TableStyleMedium2" defaultPivotStyle="PivotStyleLight16"/>
  <colors>
    <mruColors>
      <color rgb="FFFCE4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5"/>
  <sheetViews>
    <sheetView showGridLines="0" view="pageBreakPreview" zoomScaleNormal="100" zoomScaleSheetLayoutView="100" workbookViewId="0">
      <selection activeCell="F16" sqref="F16"/>
    </sheetView>
  </sheetViews>
  <sheetFormatPr defaultColWidth="9.140625" defaultRowHeight="15" x14ac:dyDescent="0.25"/>
  <cols>
    <col min="1" max="1" width="15.7109375" style="30" customWidth="1"/>
    <col min="2" max="2" width="36.7109375" style="30" customWidth="1"/>
    <col min="3" max="3" width="19" style="30" hidden="1" customWidth="1"/>
    <col min="4" max="4" width="19.140625" style="30" customWidth="1"/>
    <col min="5" max="5" width="18.5703125" style="30" customWidth="1"/>
    <col min="6" max="7" width="18.5703125" style="31" customWidth="1"/>
    <col min="8" max="8" width="18.5703125" style="30" customWidth="1"/>
    <col min="9" max="9" width="1.42578125" style="30" customWidth="1"/>
    <col min="10" max="11" width="17" style="30" customWidth="1"/>
    <col min="12" max="16384" width="9.140625" style="30"/>
  </cols>
  <sheetData>
    <row r="1" spans="1:12" ht="18" x14ac:dyDescent="0.25">
      <c r="A1" s="96" t="s">
        <v>73</v>
      </c>
    </row>
    <row r="2" spans="1:12" ht="18" x14ac:dyDescent="0.25">
      <c r="A2" s="29" t="s">
        <v>84</v>
      </c>
    </row>
    <row r="3" spans="1:12" ht="15.75" thickBot="1" x14ac:dyDescent="0.3">
      <c r="H3" s="108" t="s">
        <v>5</v>
      </c>
    </row>
    <row r="4" spans="1:12" ht="48" thickBot="1" x14ac:dyDescent="0.3">
      <c r="A4" s="32" t="s">
        <v>7</v>
      </c>
      <c r="B4" s="33" t="s">
        <v>39</v>
      </c>
      <c r="C4" s="34" t="s">
        <v>40</v>
      </c>
      <c r="D4" s="34" t="s">
        <v>41</v>
      </c>
      <c r="E4" s="34" t="s">
        <v>42</v>
      </c>
      <c r="F4" s="34" t="s">
        <v>43</v>
      </c>
      <c r="G4" s="35" t="s">
        <v>44</v>
      </c>
      <c r="H4" s="36" t="s">
        <v>80</v>
      </c>
      <c r="J4" s="36" t="s">
        <v>78</v>
      </c>
      <c r="K4" s="36" t="s">
        <v>79</v>
      </c>
      <c r="L4" s="114" t="s">
        <v>85</v>
      </c>
    </row>
    <row r="5" spans="1:12" ht="15.75" x14ac:dyDescent="0.25">
      <c r="A5" s="97" t="s">
        <v>45</v>
      </c>
      <c r="B5" s="98" t="s">
        <v>46</v>
      </c>
      <c r="C5" s="99"/>
      <c r="D5" s="99">
        <v>0</v>
      </c>
      <c r="E5" s="99">
        <v>0</v>
      </c>
      <c r="F5" s="99">
        <v>0</v>
      </c>
      <c r="G5" s="100">
        <f>'ORJ 10 - nákupy'!Q9</f>
        <v>10012</v>
      </c>
      <c r="H5" s="101">
        <f>SUM(C5:G5)</f>
        <v>10012</v>
      </c>
      <c r="J5" s="101">
        <v>9091</v>
      </c>
      <c r="K5" s="101">
        <v>8860</v>
      </c>
      <c r="L5" s="110">
        <f>H5-J5</f>
        <v>921</v>
      </c>
    </row>
    <row r="6" spans="1:12" ht="15.75" x14ac:dyDescent="0.25">
      <c r="A6" s="37" t="s">
        <v>47</v>
      </c>
      <c r="B6" s="38" t="s">
        <v>53</v>
      </c>
      <c r="C6" s="39"/>
      <c r="D6" s="39">
        <v>0</v>
      </c>
      <c r="E6" s="39">
        <v>0</v>
      </c>
      <c r="F6" s="39">
        <v>0</v>
      </c>
      <c r="G6" s="40">
        <f>'ORJ 11 - nákupy'!L8</f>
        <v>6084</v>
      </c>
      <c r="H6" s="41">
        <f t="shared" ref="H6:H9" si="0">SUM(C6:G6)</f>
        <v>6084</v>
      </c>
      <c r="J6" s="41">
        <v>5642</v>
      </c>
      <c r="K6" s="41">
        <v>5261</v>
      </c>
      <c r="L6" s="110">
        <f t="shared" ref="L6:L9" si="1">H6-J6</f>
        <v>442</v>
      </c>
    </row>
    <row r="7" spans="1:12" ht="15.75" x14ac:dyDescent="0.25">
      <c r="A7" s="42" t="s">
        <v>48</v>
      </c>
      <c r="B7" s="43" t="s">
        <v>49</v>
      </c>
      <c r="C7" s="44"/>
      <c r="D7" s="44">
        <v>0</v>
      </c>
      <c r="E7" s="44">
        <v>0</v>
      </c>
      <c r="F7" s="44">
        <v>0</v>
      </c>
      <c r="G7" s="45">
        <f>'ORJ 12 - nákupy'!K12</f>
        <v>4766</v>
      </c>
      <c r="H7" s="46">
        <f t="shared" si="0"/>
        <v>4766</v>
      </c>
      <c r="J7" s="46">
        <v>4164</v>
      </c>
      <c r="K7" s="46">
        <v>5436</v>
      </c>
      <c r="L7" s="110">
        <f t="shared" si="1"/>
        <v>602</v>
      </c>
    </row>
    <row r="8" spans="1:12" ht="15.75" x14ac:dyDescent="0.25">
      <c r="A8" s="47" t="s">
        <v>50</v>
      </c>
      <c r="B8" s="48" t="s">
        <v>54</v>
      </c>
      <c r="C8" s="49"/>
      <c r="D8" s="49">
        <v>0</v>
      </c>
      <c r="E8" s="49">
        <v>0</v>
      </c>
      <c r="F8" s="49">
        <v>0</v>
      </c>
      <c r="G8" s="50">
        <f>'ORJ 13 - nákupy'!L9</f>
        <v>2374</v>
      </c>
      <c r="H8" s="51">
        <f t="shared" si="0"/>
        <v>2374</v>
      </c>
      <c r="J8" s="51">
        <v>1903</v>
      </c>
      <c r="K8" s="51">
        <v>1598</v>
      </c>
      <c r="L8" s="110">
        <f t="shared" si="1"/>
        <v>471</v>
      </c>
    </row>
    <row r="9" spans="1:12" ht="16.5" thickBot="1" x14ac:dyDescent="0.3">
      <c r="A9" s="52" t="s">
        <v>51</v>
      </c>
      <c r="B9" s="53" t="s">
        <v>55</v>
      </c>
      <c r="C9" s="54"/>
      <c r="D9" s="54">
        <v>0</v>
      </c>
      <c r="E9" s="54">
        <v>0</v>
      </c>
      <c r="F9" s="54">
        <v>0</v>
      </c>
      <c r="G9" s="55">
        <f>'ORJ 14 - nákupy'!L9</f>
        <v>3815</v>
      </c>
      <c r="H9" s="56">
        <f t="shared" si="0"/>
        <v>3815</v>
      </c>
      <c r="J9" s="56">
        <v>3671</v>
      </c>
      <c r="K9" s="56">
        <v>4253</v>
      </c>
      <c r="L9" s="110">
        <f t="shared" si="1"/>
        <v>144</v>
      </c>
    </row>
    <row r="10" spans="1:12" ht="16.5" hidden="1" thickBot="1" x14ac:dyDescent="0.3">
      <c r="A10" s="60"/>
      <c r="B10" s="61"/>
      <c r="C10" s="57"/>
      <c r="D10" s="57"/>
      <c r="E10" s="57"/>
      <c r="F10" s="57"/>
      <c r="G10" s="58"/>
      <c r="H10" s="59">
        <f t="shared" ref="H10:H12" si="2">SUM(C10:G10)</f>
        <v>0</v>
      </c>
      <c r="J10" s="59">
        <v>0</v>
      </c>
      <c r="K10" s="59">
        <v>0</v>
      </c>
    </row>
    <row r="11" spans="1:12" ht="16.5" hidden="1" thickBot="1" x14ac:dyDescent="0.3">
      <c r="A11" s="60"/>
      <c r="B11" s="62"/>
      <c r="C11" s="57"/>
      <c r="D11" s="57"/>
      <c r="E11" s="57"/>
      <c r="F11" s="57"/>
      <c r="G11" s="58"/>
      <c r="H11" s="59">
        <f t="shared" si="2"/>
        <v>0</v>
      </c>
      <c r="J11" s="59">
        <v>0</v>
      </c>
      <c r="K11" s="59">
        <v>0</v>
      </c>
    </row>
    <row r="12" spans="1:12" ht="16.5" hidden="1" thickBot="1" x14ac:dyDescent="0.3">
      <c r="A12" s="63"/>
      <c r="B12" s="64"/>
      <c r="C12" s="65"/>
      <c r="D12" s="65"/>
      <c r="E12" s="65"/>
      <c r="F12" s="65"/>
      <c r="G12" s="66"/>
      <c r="H12" s="67">
        <f t="shared" si="2"/>
        <v>0</v>
      </c>
      <c r="J12" s="67">
        <v>0</v>
      </c>
      <c r="K12" s="67">
        <v>0</v>
      </c>
    </row>
    <row r="13" spans="1:12" ht="16.5" thickBot="1" x14ac:dyDescent="0.3">
      <c r="A13" s="116" t="s">
        <v>52</v>
      </c>
      <c r="B13" s="117"/>
      <c r="C13" s="68">
        <f t="shared" ref="C13:F13" si="3">SUM(C5:C12)</f>
        <v>0</v>
      </c>
      <c r="D13" s="68">
        <f t="shared" si="3"/>
        <v>0</v>
      </c>
      <c r="E13" s="68">
        <f t="shared" si="3"/>
        <v>0</v>
      </c>
      <c r="F13" s="68">
        <f t="shared" si="3"/>
        <v>0</v>
      </c>
      <c r="G13" s="69">
        <f>SUM(G5:G12)</f>
        <v>27051</v>
      </c>
      <c r="H13" s="70">
        <f>SUM(H5:H12)</f>
        <v>27051</v>
      </c>
      <c r="J13" s="70">
        <v>24471</v>
      </c>
      <c r="K13" s="70">
        <v>25408</v>
      </c>
    </row>
    <row r="15" spans="1:12" x14ac:dyDescent="0.25">
      <c r="A15" s="81"/>
    </row>
  </sheetData>
  <mergeCells count="1">
    <mergeCell ref="A13:B13"/>
  </mergeCells>
  <pageMargins left="0.39370078740157483" right="0.39370078740157483" top="0.78740157480314965" bottom="0.78740157480314965" header="0.31496062992125984" footer="0.31496062992125984"/>
  <pageSetup paperSize="9" scale="95" firstPageNumber="151" fitToHeight="0" orientation="landscape" useFirstPageNumber="1" r:id="rId1"/>
  <headerFooter>
    <oddFooter>&amp;L&amp;"Arial,Kurzíva"&amp;12Zastupitelstvo Olomouckého kraje 16.12.2024
10.1. - Rozpočet Olomouckého kraje na rok 2025 - návrh rozpočtu 
Příloha č. 5c) - Nové nákupy&amp;R&amp;"Arial,Kurzíva"&amp;12Strana &amp;P (celkem 205)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S11"/>
  <sheetViews>
    <sheetView showGridLines="0" view="pageBreakPreview" zoomScale="70" zoomScaleNormal="90" zoomScaleSheetLayoutView="70" workbookViewId="0">
      <pane ySplit="7" topLeftCell="A8" activePane="bottomLeft" state="frozenSplit"/>
      <selection pane="bottomLeft" activeCell="S8" sqref="S8"/>
    </sheetView>
  </sheetViews>
  <sheetFormatPr defaultRowHeight="15" outlineLevelCol="1" x14ac:dyDescent="0.25"/>
  <cols>
    <col min="1" max="1" width="4.140625" customWidth="1"/>
    <col min="2" max="2" width="9.7109375" customWidth="1"/>
    <col min="3" max="7" width="9.140625" hidden="1" customWidth="1" outlineLevel="1"/>
    <col min="8" max="8" width="12" hidden="1" customWidth="1" outlineLevel="1"/>
    <col min="9" max="9" width="7.28515625" hidden="1" customWidth="1" outlineLevel="1"/>
    <col min="10" max="10" width="70.7109375" customWidth="1" collapsed="1"/>
    <col min="11" max="11" width="45.140625" customWidth="1"/>
    <col min="12" max="12" width="6.85546875" hidden="1" customWidth="1"/>
    <col min="13" max="16" width="9.7109375" hidden="1" customWidth="1"/>
    <col min="17" max="19" width="18.7109375" customWidth="1"/>
    <col min="20" max="245" width="15" customWidth="1"/>
  </cols>
  <sheetData>
    <row r="1" spans="1:19" s="10" customFormat="1" ht="20.25" x14ac:dyDescent="0.3">
      <c r="A1" s="1" t="s">
        <v>0</v>
      </c>
      <c r="B1" s="2"/>
      <c r="C1" s="2"/>
      <c r="D1" s="2"/>
      <c r="E1" s="2"/>
      <c r="F1" s="2"/>
      <c r="G1" s="2"/>
      <c r="H1" s="3"/>
      <c r="I1" s="4"/>
      <c r="J1" s="2"/>
      <c r="K1" s="5"/>
      <c r="L1" s="6"/>
      <c r="M1" s="7"/>
      <c r="N1" s="8"/>
      <c r="O1" s="6"/>
      <c r="P1" s="8"/>
      <c r="Q1" s="8"/>
      <c r="R1" s="9"/>
    </row>
    <row r="2" spans="1:19" s="10" customFormat="1" ht="15.75" x14ac:dyDescent="0.25">
      <c r="A2" s="11" t="s">
        <v>1</v>
      </c>
      <c r="B2" s="11"/>
      <c r="C2" s="11"/>
      <c r="D2" s="12"/>
      <c r="E2" s="11"/>
      <c r="F2" s="11"/>
      <c r="G2" s="11"/>
      <c r="J2" s="11" t="s">
        <v>2</v>
      </c>
      <c r="K2" s="13" t="s">
        <v>3</v>
      </c>
      <c r="L2" s="6"/>
      <c r="M2" s="14"/>
      <c r="N2" s="15"/>
      <c r="O2" s="6"/>
      <c r="P2" s="15"/>
      <c r="Q2" s="15"/>
      <c r="R2" s="15"/>
    </row>
    <row r="3" spans="1:19" s="10" customFormat="1" ht="17.25" customHeight="1" x14ac:dyDescent="0.25">
      <c r="A3" s="11"/>
      <c r="B3" s="11"/>
      <c r="C3" s="11"/>
      <c r="D3" s="12"/>
      <c r="E3" s="11"/>
      <c r="F3" s="11"/>
      <c r="G3" s="11"/>
      <c r="I3" s="16"/>
      <c r="J3" s="11" t="s">
        <v>4</v>
      </c>
      <c r="K3" s="5"/>
      <c r="L3" s="6"/>
      <c r="M3" s="14"/>
      <c r="N3" s="15"/>
      <c r="O3" s="6"/>
      <c r="P3" s="15"/>
      <c r="Q3" s="15"/>
      <c r="R3" s="6"/>
    </row>
    <row r="4" spans="1:19" s="10" customFormat="1" ht="17.25" customHeight="1" x14ac:dyDescent="0.25">
      <c r="A4" s="17"/>
      <c r="B4" s="17"/>
      <c r="C4" s="17"/>
      <c r="D4" s="17"/>
      <c r="E4" s="17"/>
      <c r="F4" s="17"/>
      <c r="G4" s="17"/>
      <c r="H4" s="17"/>
      <c r="I4" s="18"/>
      <c r="J4" s="17"/>
      <c r="K4" s="5"/>
      <c r="L4" s="6"/>
      <c r="M4" s="14"/>
      <c r="N4" s="15"/>
      <c r="O4" s="6"/>
      <c r="P4" s="15"/>
      <c r="Q4" s="15"/>
      <c r="S4" s="109" t="s">
        <v>5</v>
      </c>
    </row>
    <row r="5" spans="1:19" s="10" customFormat="1" ht="25.5" customHeight="1" x14ac:dyDescent="0.25">
      <c r="A5" s="118" t="s">
        <v>65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1"/>
    </row>
    <row r="6" spans="1:19" ht="23.1" customHeight="1" x14ac:dyDescent="0.25">
      <c r="A6" s="120" t="s">
        <v>6</v>
      </c>
      <c r="B6" s="122" t="s">
        <v>10</v>
      </c>
      <c r="C6" s="124" t="s">
        <v>8</v>
      </c>
      <c r="D6" s="124" t="s">
        <v>9</v>
      </c>
      <c r="E6" s="124" t="s">
        <v>10</v>
      </c>
      <c r="F6" s="124" t="s">
        <v>11</v>
      </c>
      <c r="G6" s="124" t="s">
        <v>12</v>
      </c>
      <c r="H6" s="126" t="s">
        <v>13</v>
      </c>
      <c r="I6" s="127" t="s">
        <v>14</v>
      </c>
      <c r="J6" s="124" t="s">
        <v>15</v>
      </c>
      <c r="K6" s="132" t="s">
        <v>16</v>
      </c>
      <c r="L6" s="134" t="s">
        <v>17</v>
      </c>
      <c r="M6" s="136" t="s">
        <v>18</v>
      </c>
      <c r="N6" s="132" t="s">
        <v>19</v>
      </c>
      <c r="O6" s="132" t="s">
        <v>20</v>
      </c>
      <c r="P6" s="129" t="s">
        <v>21</v>
      </c>
      <c r="Q6" s="131" t="s">
        <v>81</v>
      </c>
      <c r="R6" s="131"/>
      <c r="S6" s="131"/>
    </row>
    <row r="7" spans="1:19" s="20" customFormat="1" ht="54.95" customHeight="1" x14ac:dyDescent="0.25">
      <c r="A7" s="121"/>
      <c r="B7" s="123"/>
      <c r="C7" s="125"/>
      <c r="D7" s="125"/>
      <c r="E7" s="125"/>
      <c r="F7" s="125"/>
      <c r="G7" s="125"/>
      <c r="H7" s="126"/>
      <c r="I7" s="128"/>
      <c r="J7" s="125"/>
      <c r="K7" s="133"/>
      <c r="L7" s="135"/>
      <c r="M7" s="137"/>
      <c r="N7" s="138"/>
      <c r="O7" s="138"/>
      <c r="P7" s="130"/>
      <c r="Q7" s="19" t="s">
        <v>74</v>
      </c>
      <c r="R7" s="19" t="s">
        <v>22</v>
      </c>
      <c r="S7" s="19" t="s">
        <v>23</v>
      </c>
    </row>
    <row r="8" spans="1:19" s="88" customFormat="1" ht="99.95" customHeight="1" x14ac:dyDescent="0.25">
      <c r="A8" s="86">
        <v>1</v>
      </c>
      <c r="B8" s="86">
        <v>59</v>
      </c>
      <c r="C8" s="82"/>
      <c r="D8" s="82"/>
      <c r="E8" s="82"/>
      <c r="F8" s="82"/>
      <c r="G8" s="82"/>
      <c r="H8" s="82" t="s">
        <v>24</v>
      </c>
      <c r="I8" s="82" t="s">
        <v>25</v>
      </c>
      <c r="J8" s="83" t="s">
        <v>63</v>
      </c>
      <c r="K8" s="84"/>
      <c r="L8" s="84"/>
      <c r="M8" s="82"/>
      <c r="N8" s="85"/>
      <c r="O8" s="86"/>
      <c r="P8" s="82"/>
      <c r="Q8" s="113">
        <f>SUM(R8:S8)</f>
        <v>10012</v>
      </c>
      <c r="R8" s="85">
        <v>0</v>
      </c>
      <c r="S8" s="106">
        <v>10012</v>
      </c>
    </row>
    <row r="9" spans="1:19" s="24" customFormat="1" ht="38.25" customHeight="1" x14ac:dyDescent="0.3">
      <c r="A9" s="21" t="s">
        <v>64</v>
      </c>
      <c r="B9" s="21"/>
      <c r="C9" s="21"/>
      <c r="D9" s="21"/>
      <c r="E9" s="21"/>
      <c r="F9" s="21"/>
      <c r="G9" s="21"/>
      <c r="H9" s="21"/>
      <c r="I9" s="22"/>
      <c r="J9" s="22"/>
      <c r="K9" s="22"/>
      <c r="L9" s="22"/>
      <c r="M9" s="22"/>
      <c r="N9" s="23">
        <f>SUM(N8:N8)</f>
        <v>0</v>
      </c>
      <c r="O9" s="23"/>
      <c r="P9" s="23" t="e">
        <f>SUM(#REF!)</f>
        <v>#REF!</v>
      </c>
      <c r="Q9" s="23">
        <f>SUM(Q8:Q8)</f>
        <v>10012</v>
      </c>
      <c r="R9" s="23">
        <f>SUM(R8:R8)</f>
        <v>0</v>
      </c>
      <c r="S9" s="23">
        <f>SUM(S8:S8)</f>
        <v>10012</v>
      </c>
    </row>
    <row r="10" spans="1:19" x14ac:dyDescent="0.25">
      <c r="Q10" s="25"/>
      <c r="R10" s="25"/>
      <c r="S10" s="25"/>
    </row>
    <row r="11" spans="1:19" x14ac:dyDescent="0.25">
      <c r="Q11" s="25"/>
      <c r="R11" s="25"/>
      <c r="S11" s="25"/>
    </row>
  </sheetData>
  <mergeCells count="18">
    <mergeCell ref="N6:N7"/>
    <mergeCell ref="O6:O7"/>
    <mergeCell ref="A5:R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P6:P7"/>
    <mergeCell ref="Q6:S6"/>
    <mergeCell ref="J6:J7"/>
    <mergeCell ref="K6:K7"/>
    <mergeCell ref="L6:L7"/>
    <mergeCell ref="M6:M7"/>
  </mergeCells>
  <pageMargins left="0.39370078740157483" right="0.39370078740157483" top="0.78740157480314965" bottom="0.78740157480314965" header="0.31496062992125984" footer="0.31496062992125984"/>
  <pageSetup paperSize="9" scale="74" firstPageNumber="152" fitToHeight="0" orientation="landscape" useFirstPageNumber="1" r:id="rId1"/>
  <headerFooter>
    <oddFooter>&amp;L&amp;"Arial,Kurzíva"&amp;12Zastupitelstvo Olomouckého kraje 16.12.2024
10.1. - Rozpočet Olomouckého kraje na rok 2025 - návrh rozpočtu 
Příloha č. 5c) - Nové nákupy&amp;R&amp;"Arial,Kurzíva"&amp;12Strana &amp;P (celkem 205)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N81"/>
  <sheetViews>
    <sheetView showGridLines="0" view="pageBreakPreview" zoomScale="70" zoomScaleNormal="100" zoomScaleSheetLayoutView="70" workbookViewId="0">
      <pane ySplit="7" topLeftCell="A8" activePane="bottomLeft" state="frozenSplit"/>
      <selection pane="bottomLeft" activeCell="N8" sqref="N8"/>
    </sheetView>
  </sheetViews>
  <sheetFormatPr defaultRowHeight="15" outlineLevelCol="1" x14ac:dyDescent="0.25"/>
  <cols>
    <col min="1" max="1" width="4.140625" customWidth="1"/>
    <col min="2" max="2" width="9.7109375" customWidth="1"/>
    <col min="3" max="7" width="9.140625" hidden="1" customWidth="1" outlineLevel="1"/>
    <col min="8" max="8" width="12" hidden="1" customWidth="1" outlineLevel="1"/>
    <col min="9" max="9" width="7.28515625" hidden="1" customWidth="1" outlineLevel="1"/>
    <col min="10" max="10" width="70.7109375" customWidth="1" collapsed="1"/>
    <col min="11" max="11" width="45.140625" customWidth="1"/>
    <col min="12" max="14" width="18.7109375" customWidth="1"/>
    <col min="15" max="239" width="15" customWidth="1"/>
  </cols>
  <sheetData>
    <row r="1" spans="1:14" s="10" customFormat="1" ht="20.25" x14ac:dyDescent="0.3">
      <c r="A1" s="1" t="s">
        <v>26</v>
      </c>
      <c r="B1" s="2"/>
      <c r="C1" s="2"/>
      <c r="D1" s="2"/>
      <c r="E1" s="2"/>
      <c r="F1" s="2"/>
      <c r="G1" s="2"/>
      <c r="H1" s="3"/>
      <c r="I1" s="4"/>
      <c r="J1" s="2"/>
      <c r="K1" s="5"/>
      <c r="L1" s="8"/>
      <c r="M1" s="9"/>
    </row>
    <row r="2" spans="1:14" s="10" customFormat="1" ht="15.75" x14ac:dyDescent="0.25">
      <c r="A2" s="11" t="s">
        <v>1</v>
      </c>
      <c r="B2" s="11"/>
      <c r="C2" s="11"/>
      <c r="D2" s="12"/>
      <c r="E2" s="11"/>
      <c r="F2" s="11"/>
      <c r="G2" s="11"/>
      <c r="J2" s="11" t="s">
        <v>27</v>
      </c>
      <c r="K2" s="13" t="s">
        <v>28</v>
      </c>
      <c r="L2" s="15"/>
      <c r="M2" s="15"/>
    </row>
    <row r="3" spans="1:14" s="10" customFormat="1" ht="17.25" customHeight="1" x14ac:dyDescent="0.25">
      <c r="A3" s="11"/>
      <c r="B3" s="11"/>
      <c r="C3" s="11"/>
      <c r="D3" s="12"/>
      <c r="E3" s="11"/>
      <c r="F3" s="11"/>
      <c r="G3" s="11"/>
      <c r="I3" s="16"/>
      <c r="J3" s="11" t="s">
        <v>4</v>
      </c>
      <c r="K3" s="5"/>
      <c r="L3" s="15"/>
      <c r="M3" s="6"/>
    </row>
    <row r="4" spans="1:14" s="10" customFormat="1" ht="17.25" customHeight="1" x14ac:dyDescent="0.25">
      <c r="A4" s="17"/>
      <c r="B4" s="17"/>
      <c r="C4" s="17"/>
      <c r="D4" s="17"/>
      <c r="E4" s="17"/>
      <c r="F4" s="17"/>
      <c r="G4" s="17"/>
      <c r="H4" s="17"/>
      <c r="I4" s="18"/>
      <c r="J4" s="17"/>
      <c r="K4" s="5"/>
      <c r="L4" s="15"/>
      <c r="N4" s="109" t="s">
        <v>5</v>
      </c>
    </row>
    <row r="5" spans="1:14" s="10" customFormat="1" ht="25.5" customHeight="1" x14ac:dyDescent="0.25">
      <c r="A5" s="118" t="s">
        <v>67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1"/>
    </row>
    <row r="6" spans="1:14" ht="23.1" customHeight="1" x14ac:dyDescent="0.25">
      <c r="A6" s="120" t="s">
        <v>6</v>
      </c>
      <c r="B6" s="122" t="s">
        <v>10</v>
      </c>
      <c r="C6" s="124" t="s">
        <v>8</v>
      </c>
      <c r="D6" s="124" t="s">
        <v>9</v>
      </c>
      <c r="E6" s="124" t="s">
        <v>10</v>
      </c>
      <c r="F6" s="124" t="s">
        <v>11</v>
      </c>
      <c r="G6" s="124" t="s">
        <v>12</v>
      </c>
      <c r="H6" s="126" t="s">
        <v>13</v>
      </c>
      <c r="I6" s="127" t="s">
        <v>14</v>
      </c>
      <c r="J6" s="124" t="s">
        <v>15</v>
      </c>
      <c r="K6" s="132" t="s">
        <v>16</v>
      </c>
      <c r="L6" s="131" t="s">
        <v>81</v>
      </c>
      <c r="M6" s="131"/>
      <c r="N6" s="131"/>
    </row>
    <row r="7" spans="1:14" s="20" customFormat="1" ht="54.95" customHeight="1" x14ac:dyDescent="0.25">
      <c r="A7" s="121"/>
      <c r="B7" s="123"/>
      <c r="C7" s="125"/>
      <c r="D7" s="125"/>
      <c r="E7" s="125"/>
      <c r="F7" s="125"/>
      <c r="G7" s="125"/>
      <c r="H7" s="126"/>
      <c r="I7" s="128"/>
      <c r="J7" s="125"/>
      <c r="K7" s="133"/>
      <c r="L7" s="19" t="s">
        <v>74</v>
      </c>
      <c r="M7" s="19" t="s">
        <v>22</v>
      </c>
      <c r="N7" s="19" t="s">
        <v>23</v>
      </c>
    </row>
    <row r="8" spans="1:14" s="88" customFormat="1" ht="99.95" customHeight="1" x14ac:dyDescent="0.25">
      <c r="A8" s="86">
        <v>1</v>
      </c>
      <c r="B8" s="86">
        <v>59</v>
      </c>
      <c r="C8" s="82"/>
      <c r="D8" s="82"/>
      <c r="E8" s="82"/>
      <c r="F8" s="82"/>
      <c r="G8" s="82"/>
      <c r="H8" s="82" t="s">
        <v>29</v>
      </c>
      <c r="I8" s="82" t="s">
        <v>30</v>
      </c>
      <c r="J8" s="83" t="s">
        <v>63</v>
      </c>
      <c r="K8" s="84"/>
      <c r="L8" s="87">
        <f>SUM(N8)</f>
        <v>6084</v>
      </c>
      <c r="M8" s="85">
        <v>0</v>
      </c>
      <c r="N8" s="106">
        <v>6084</v>
      </c>
    </row>
    <row r="9" spans="1:14" s="24" customFormat="1" ht="37.5" customHeight="1" x14ac:dyDescent="0.3">
      <c r="A9" s="21" t="s">
        <v>66</v>
      </c>
      <c r="B9" s="21"/>
      <c r="C9" s="21"/>
      <c r="D9" s="21"/>
      <c r="E9" s="21"/>
      <c r="F9" s="21"/>
      <c r="G9" s="21"/>
      <c r="H9" s="21"/>
      <c r="I9" s="22"/>
      <c r="J9" s="22"/>
      <c r="K9" s="22"/>
      <c r="L9" s="23">
        <f>SUM(L8:L8)</f>
        <v>6084</v>
      </c>
      <c r="M9" s="23">
        <f>SUM(M8:M8)</f>
        <v>0</v>
      </c>
      <c r="N9" s="23">
        <f>SUM(N8:N8)</f>
        <v>6084</v>
      </c>
    </row>
    <row r="10" spans="1:14" ht="51" customHeight="1" x14ac:dyDescent="0.25">
      <c r="L10" s="25"/>
      <c r="M10" s="25"/>
      <c r="N10" s="25"/>
    </row>
    <row r="11" spans="1:14" ht="51" customHeight="1" x14ac:dyDescent="0.25">
      <c r="L11" s="25"/>
      <c r="M11" s="25"/>
      <c r="N11" s="25"/>
    </row>
    <row r="12" spans="1:14" ht="51" customHeight="1" x14ac:dyDescent="0.25"/>
    <row r="13" spans="1:14" ht="51" customHeight="1" x14ac:dyDescent="0.25"/>
    <row r="14" spans="1:14" ht="51" customHeight="1" x14ac:dyDescent="0.25"/>
    <row r="15" spans="1:14" ht="51" customHeight="1" x14ac:dyDescent="0.25"/>
    <row r="16" spans="1:14" ht="51" customHeight="1" x14ac:dyDescent="0.25"/>
    <row r="17" ht="51" customHeight="1" x14ac:dyDescent="0.25"/>
    <row r="18" ht="51" customHeight="1" x14ac:dyDescent="0.25"/>
    <row r="19" ht="51" customHeight="1" x14ac:dyDescent="0.25"/>
    <row r="20" ht="51" customHeight="1" x14ac:dyDescent="0.25"/>
    <row r="21" ht="51" customHeight="1" x14ac:dyDescent="0.25"/>
    <row r="22" ht="51" customHeight="1" x14ac:dyDescent="0.25"/>
    <row r="23" ht="51" customHeight="1" x14ac:dyDescent="0.25"/>
    <row r="24" ht="51" customHeight="1" x14ac:dyDescent="0.25"/>
    <row r="25" ht="51" customHeight="1" x14ac:dyDescent="0.25"/>
    <row r="26" ht="51" customHeight="1" x14ac:dyDescent="0.25"/>
    <row r="27" ht="51" customHeight="1" x14ac:dyDescent="0.25"/>
    <row r="28" ht="51" customHeight="1" x14ac:dyDescent="0.25"/>
    <row r="29" ht="51" customHeight="1" x14ac:dyDescent="0.25"/>
    <row r="30" ht="51" customHeight="1" x14ac:dyDescent="0.25"/>
    <row r="31" ht="51" customHeight="1" x14ac:dyDescent="0.25"/>
    <row r="32" ht="51" customHeight="1" x14ac:dyDescent="0.25"/>
    <row r="33" ht="51" customHeight="1" x14ac:dyDescent="0.25"/>
    <row r="34" ht="51" customHeight="1" x14ac:dyDescent="0.25"/>
    <row r="35" ht="51" customHeight="1" x14ac:dyDescent="0.25"/>
    <row r="36" ht="51" customHeight="1" x14ac:dyDescent="0.25"/>
    <row r="37" ht="51" customHeight="1" x14ac:dyDescent="0.25"/>
    <row r="38" ht="51" customHeight="1" x14ac:dyDescent="0.25"/>
    <row r="39" ht="51" customHeight="1" x14ac:dyDescent="0.25"/>
    <row r="40" ht="51" customHeight="1" x14ac:dyDescent="0.25"/>
    <row r="41" ht="51" customHeight="1" x14ac:dyDescent="0.25"/>
    <row r="42" ht="51" customHeight="1" x14ac:dyDescent="0.25"/>
    <row r="43" ht="51" customHeight="1" x14ac:dyDescent="0.25"/>
    <row r="44" ht="51" customHeight="1" x14ac:dyDescent="0.25"/>
    <row r="45" ht="51" customHeight="1" x14ac:dyDescent="0.25"/>
    <row r="46" ht="51" customHeight="1" x14ac:dyDescent="0.25"/>
    <row r="47" ht="51" customHeight="1" x14ac:dyDescent="0.25"/>
    <row r="48" ht="51" customHeight="1" x14ac:dyDescent="0.25"/>
    <row r="49" ht="51" customHeight="1" x14ac:dyDescent="0.25"/>
    <row r="50" ht="51" customHeight="1" x14ac:dyDescent="0.25"/>
    <row r="51" ht="51" customHeight="1" x14ac:dyDescent="0.25"/>
    <row r="52" ht="51" customHeight="1" x14ac:dyDescent="0.25"/>
    <row r="53" ht="51" customHeight="1" x14ac:dyDescent="0.25"/>
    <row r="54" ht="51" customHeight="1" x14ac:dyDescent="0.25"/>
    <row r="55" ht="51" customHeight="1" x14ac:dyDescent="0.25"/>
    <row r="56" ht="51" customHeight="1" x14ac:dyDescent="0.25"/>
    <row r="57" ht="51" customHeight="1" x14ac:dyDescent="0.25"/>
    <row r="58" ht="51" customHeight="1" x14ac:dyDescent="0.25"/>
    <row r="59" ht="51" customHeight="1" x14ac:dyDescent="0.25"/>
    <row r="60" ht="51" customHeight="1" x14ac:dyDescent="0.25"/>
    <row r="61" ht="51" customHeight="1" x14ac:dyDescent="0.25"/>
    <row r="62" ht="51" customHeight="1" x14ac:dyDescent="0.25"/>
    <row r="63" ht="51" customHeight="1" x14ac:dyDescent="0.25"/>
    <row r="64" ht="51" customHeight="1" x14ac:dyDescent="0.25"/>
    <row r="65" ht="51" customHeight="1" x14ac:dyDescent="0.25"/>
    <row r="66" ht="51" customHeight="1" x14ac:dyDescent="0.25"/>
    <row r="67" ht="51" customHeight="1" x14ac:dyDescent="0.25"/>
    <row r="68" ht="51" customHeight="1" x14ac:dyDescent="0.25"/>
    <row r="69" ht="51" customHeight="1" x14ac:dyDescent="0.25"/>
    <row r="70" ht="51" customHeight="1" x14ac:dyDescent="0.25"/>
    <row r="71" ht="51" customHeight="1" x14ac:dyDescent="0.25"/>
    <row r="72" ht="51" customHeight="1" x14ac:dyDescent="0.25"/>
    <row r="73" ht="51" customHeight="1" x14ac:dyDescent="0.25"/>
    <row r="74" ht="51" customHeight="1" x14ac:dyDescent="0.25"/>
    <row r="75" ht="51" customHeight="1" x14ac:dyDescent="0.25"/>
    <row r="76" ht="51" customHeight="1" x14ac:dyDescent="0.25"/>
    <row r="77" ht="51" customHeight="1" x14ac:dyDescent="0.25"/>
    <row r="78" ht="51" customHeight="1" x14ac:dyDescent="0.25"/>
    <row r="79" ht="51" customHeight="1" x14ac:dyDescent="0.25"/>
    <row r="80" ht="51" customHeight="1" x14ac:dyDescent="0.25"/>
    <row r="81" ht="51" customHeight="1" x14ac:dyDescent="0.25"/>
  </sheetData>
  <mergeCells count="13">
    <mergeCell ref="A5:M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L6:N6"/>
    <mergeCell ref="J6:J7"/>
    <mergeCell ref="K6:K7"/>
  </mergeCells>
  <pageMargins left="0.39370078740157483" right="0.39370078740157483" top="0.78740157480314965" bottom="0.78740157480314965" header="0.31496062992125984" footer="0.31496062992125984"/>
  <pageSetup paperSize="9" scale="74" firstPageNumber="153" fitToHeight="0" orientation="landscape" useFirstPageNumber="1" r:id="rId1"/>
  <headerFooter>
    <oddFooter>&amp;L&amp;"Arial,Kurzíva"&amp;12Zastupitelstvo Olomouckého kraje 16.12.2024
10.1. - Rozpočet Olomouckého kraje na rok 2025 - návrh rozpočtu 
Příloha č. 5c) - Nové nákupy&amp;R&amp;"Arial,Kurzíva"&amp;12Strana &amp;P (celkem 205)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outlinePr summaryBelow="0" summaryRight="0"/>
    <pageSetUpPr fitToPage="1"/>
  </sheetPr>
  <dimension ref="A1:M14"/>
  <sheetViews>
    <sheetView showGridLines="0" tabSelected="1" view="pageBreakPreview" zoomScale="70" zoomScaleNormal="100" zoomScaleSheetLayoutView="70" workbookViewId="0">
      <selection activeCell="I26" sqref="I26"/>
    </sheetView>
  </sheetViews>
  <sheetFormatPr defaultColWidth="9.140625" defaultRowHeight="12.75" x14ac:dyDescent="0.2"/>
  <cols>
    <col min="1" max="1" width="5.42578125" style="72" customWidth="1"/>
    <col min="2" max="2" width="8.28515625" style="72" hidden="1" customWidth="1"/>
    <col min="3" max="3" width="9.7109375" style="72" customWidth="1"/>
    <col min="4" max="4" width="4.28515625" style="72" hidden="1" customWidth="1"/>
    <col min="5" max="6" width="6.28515625" style="72" hidden="1" customWidth="1"/>
    <col min="7" max="7" width="3.5703125" style="72" hidden="1" customWidth="1"/>
    <col min="8" max="8" width="18.42578125" style="72" hidden="1" customWidth="1"/>
    <col min="9" max="9" width="70.7109375" style="72" customWidth="1"/>
    <col min="10" max="10" width="42.7109375" style="72" customWidth="1"/>
    <col min="11" max="13" width="18.7109375" style="72" customWidth="1"/>
    <col min="14" max="16384" width="9.140625" style="72"/>
  </cols>
  <sheetData>
    <row r="1" spans="1:13" ht="17.25" customHeight="1" x14ac:dyDescent="0.2">
      <c r="A1" s="143" t="s">
        <v>56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71"/>
      <c r="M1" s="71"/>
    </row>
    <row r="2" spans="1:13" ht="17.25" customHeight="1" x14ac:dyDescent="0.2">
      <c r="A2" s="103" t="s">
        <v>57</v>
      </c>
      <c r="B2" s="104"/>
      <c r="C2" s="104"/>
      <c r="D2" s="150"/>
      <c r="E2" s="150"/>
      <c r="F2" s="150"/>
      <c r="G2" s="150"/>
      <c r="H2" s="150"/>
      <c r="I2" s="105" t="s">
        <v>82</v>
      </c>
      <c r="J2" s="104" t="s">
        <v>58</v>
      </c>
      <c r="K2" s="71"/>
      <c r="L2" s="71"/>
      <c r="M2" s="71"/>
    </row>
    <row r="3" spans="1:13" ht="18.75" customHeight="1" x14ac:dyDescent="0.2">
      <c r="A3" s="103"/>
      <c r="B3" s="104"/>
      <c r="C3" s="104"/>
      <c r="D3" s="104"/>
      <c r="E3" s="104"/>
      <c r="F3" s="104"/>
      <c r="G3" s="104"/>
      <c r="H3" s="104"/>
      <c r="I3" s="105" t="s">
        <v>86</v>
      </c>
      <c r="J3" s="104"/>
      <c r="K3" s="71"/>
      <c r="L3" s="71"/>
      <c r="M3" s="71"/>
    </row>
    <row r="4" spans="1:13" ht="25.5" customHeight="1" x14ac:dyDescent="0.2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109" t="s">
        <v>5</v>
      </c>
    </row>
    <row r="5" spans="1:13" ht="25.5" customHeight="1" x14ac:dyDescent="0.2">
      <c r="A5" s="144" t="s">
        <v>68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</row>
    <row r="6" spans="1:13" ht="23.1" customHeight="1" x14ac:dyDescent="0.2">
      <c r="A6" s="146" t="s">
        <v>76</v>
      </c>
      <c r="B6" s="148" t="s">
        <v>59</v>
      </c>
      <c r="C6" s="122" t="s">
        <v>10</v>
      </c>
      <c r="D6" s="148" t="s">
        <v>10</v>
      </c>
      <c r="E6" s="73"/>
      <c r="F6" s="73"/>
      <c r="G6" s="73"/>
      <c r="H6" s="73"/>
      <c r="I6" s="141" t="s">
        <v>15</v>
      </c>
      <c r="J6" s="141" t="s">
        <v>16</v>
      </c>
      <c r="K6" s="141" t="s">
        <v>81</v>
      </c>
      <c r="L6" s="142"/>
      <c r="M6" s="142"/>
    </row>
    <row r="7" spans="1:13" ht="54.95" customHeight="1" x14ac:dyDescent="0.2">
      <c r="A7" s="147"/>
      <c r="B7" s="149"/>
      <c r="C7" s="123"/>
      <c r="D7" s="149"/>
      <c r="E7" s="74" t="s">
        <v>8</v>
      </c>
      <c r="F7" s="74" t="s">
        <v>9</v>
      </c>
      <c r="G7" s="74" t="s">
        <v>11</v>
      </c>
      <c r="H7" s="74" t="s">
        <v>12</v>
      </c>
      <c r="I7" s="147"/>
      <c r="J7" s="147"/>
      <c r="K7" s="102" t="s">
        <v>75</v>
      </c>
      <c r="L7" s="102" t="s">
        <v>60</v>
      </c>
      <c r="M7" s="102" t="s">
        <v>61</v>
      </c>
    </row>
    <row r="8" spans="1:13" s="95" customFormat="1" ht="62.25" customHeight="1" x14ac:dyDescent="0.2">
      <c r="A8" s="90">
        <v>1</v>
      </c>
      <c r="B8" s="90">
        <v>1</v>
      </c>
      <c r="C8" s="91">
        <v>59</v>
      </c>
      <c r="D8" s="91">
        <v>59</v>
      </c>
      <c r="E8" s="91">
        <v>2212</v>
      </c>
      <c r="F8" s="91">
        <v>5901</v>
      </c>
      <c r="G8" s="91">
        <v>12</v>
      </c>
      <c r="H8" s="112">
        <v>66012000000</v>
      </c>
      <c r="I8" s="83" t="s">
        <v>63</v>
      </c>
      <c r="J8" s="92"/>
      <c r="K8" s="93">
        <f>SUM(M8)</f>
        <v>4766</v>
      </c>
      <c r="L8" s="94">
        <v>0</v>
      </c>
      <c r="M8" s="107">
        <v>4766</v>
      </c>
    </row>
    <row r="9" spans="1:13" hidden="1" x14ac:dyDescent="0.2">
      <c r="A9" s="75"/>
      <c r="B9" s="75"/>
      <c r="C9" s="76"/>
      <c r="D9" s="76"/>
      <c r="E9" s="76"/>
      <c r="F9" s="76"/>
      <c r="G9" s="76"/>
      <c r="H9" s="76"/>
      <c r="I9" s="77"/>
      <c r="J9" s="77"/>
      <c r="K9" s="78"/>
      <c r="L9" s="78"/>
      <c r="M9" s="79"/>
    </row>
    <row r="10" spans="1:13" hidden="1" x14ac:dyDescent="0.2">
      <c r="A10" s="75"/>
      <c r="B10" s="75"/>
      <c r="C10" s="76"/>
      <c r="D10" s="76"/>
      <c r="E10" s="76"/>
      <c r="F10" s="76"/>
      <c r="G10" s="76"/>
      <c r="H10" s="76"/>
      <c r="I10" s="77"/>
      <c r="J10" s="77"/>
      <c r="K10" s="78"/>
      <c r="L10" s="78"/>
      <c r="M10" s="79"/>
    </row>
    <row r="11" spans="1:13" hidden="1" x14ac:dyDescent="0.2">
      <c r="A11" s="75"/>
      <c r="B11" s="75"/>
      <c r="C11" s="76"/>
      <c r="D11" s="76"/>
      <c r="E11" s="76"/>
      <c r="F11" s="76"/>
      <c r="G11" s="76"/>
      <c r="H11" s="76"/>
      <c r="I11" s="77"/>
      <c r="J11" s="77"/>
      <c r="K11" s="78"/>
      <c r="L11" s="78"/>
      <c r="M11" s="79"/>
    </row>
    <row r="12" spans="1:13" ht="36.75" customHeight="1" x14ac:dyDescent="0.2">
      <c r="A12" s="139" t="s">
        <v>77</v>
      </c>
      <c r="B12" s="140"/>
      <c r="C12" s="140"/>
      <c r="D12" s="140"/>
      <c r="E12" s="140"/>
      <c r="F12" s="140"/>
      <c r="G12" s="140"/>
      <c r="H12" s="140"/>
      <c r="I12" s="140"/>
      <c r="J12" s="140"/>
      <c r="K12" s="80">
        <f>SUM(K8:K11)</f>
        <v>4766</v>
      </c>
      <c r="L12" s="80">
        <f t="shared" ref="L12" si="0">SUM(L8)</f>
        <v>0</v>
      </c>
      <c r="M12" s="80">
        <f>SUM(M8)</f>
        <v>4766</v>
      </c>
    </row>
    <row r="14" spans="1:13" ht="37.5" customHeight="1" x14ac:dyDescent="0.35">
      <c r="A14" s="115"/>
    </row>
  </sheetData>
  <mergeCells count="11">
    <mergeCell ref="A12:J12"/>
    <mergeCell ref="K6:M6"/>
    <mergeCell ref="A1:K1"/>
    <mergeCell ref="A5:M5"/>
    <mergeCell ref="A6:A7"/>
    <mergeCell ref="B6:B7"/>
    <mergeCell ref="C6:C7"/>
    <mergeCell ref="D6:D7"/>
    <mergeCell ref="I6:I7"/>
    <mergeCell ref="J6:J7"/>
    <mergeCell ref="D2:H2"/>
  </mergeCells>
  <pageMargins left="0.39370078740157483" right="0.39370078740157483" top="0.78740157480314965" bottom="0.78740157480314965" header="0.31496062992125984" footer="0.31496062992125984"/>
  <pageSetup paperSize="9" scale="75" firstPageNumber="154" fitToHeight="0" orientation="landscape" useFirstPageNumber="1" r:id="rId1"/>
  <headerFooter>
    <oddFooter>&amp;L&amp;"Arial,Kurzíva"&amp;12Zastupitelstvo Olomouckého kraje 16.12.2024
10.1. - Rozpočet Olomouckého kraje na rok 2025 - návrh rozpočtu 
Příloha č. 5c) - Nové nákupy&amp;R&amp;"Arial,Kurzíva"&amp;12Strana &amp;P (celkem 205&amp;11)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N28"/>
  <sheetViews>
    <sheetView showGridLines="0" view="pageBreakPreview" zoomScale="70" zoomScaleNormal="80" zoomScaleSheetLayoutView="70" workbookViewId="0">
      <pane ySplit="7" topLeftCell="A8" activePane="bottomLeft" state="frozenSplit"/>
      <selection pane="bottomLeft" activeCell="M13" sqref="M13"/>
    </sheetView>
  </sheetViews>
  <sheetFormatPr defaultRowHeight="15" outlineLevelCol="1" x14ac:dyDescent="0.25"/>
  <cols>
    <col min="1" max="1" width="6.42578125" customWidth="1"/>
    <col min="2" max="2" width="9.7109375" customWidth="1"/>
    <col min="3" max="7" width="9.140625" hidden="1" customWidth="1" outlineLevel="1"/>
    <col min="8" max="8" width="21.42578125" style="28" hidden="1" customWidth="1" outlineLevel="1"/>
    <col min="9" max="9" width="10.5703125" hidden="1" customWidth="1" outlineLevel="1"/>
    <col min="10" max="10" width="70.7109375" customWidth="1" collapsed="1"/>
    <col min="11" max="11" width="49" customWidth="1"/>
    <col min="12" max="14" width="18.7109375" customWidth="1"/>
    <col min="15" max="238" width="15" customWidth="1"/>
  </cols>
  <sheetData>
    <row r="1" spans="1:14" s="10" customFormat="1" ht="20.25" x14ac:dyDescent="0.3">
      <c r="A1" s="1" t="s">
        <v>31</v>
      </c>
      <c r="B1" s="2"/>
      <c r="C1" s="2"/>
      <c r="D1" s="2"/>
      <c r="E1" s="2"/>
      <c r="F1" s="2"/>
      <c r="G1" s="2"/>
      <c r="H1" s="26"/>
      <c r="I1" s="4"/>
      <c r="J1" s="2"/>
      <c r="K1" s="5"/>
      <c r="L1" s="8"/>
      <c r="M1" s="9"/>
    </row>
    <row r="2" spans="1:14" s="10" customFormat="1" ht="15.75" x14ac:dyDescent="0.25">
      <c r="A2" s="11" t="s">
        <v>1</v>
      </c>
      <c r="B2" s="11"/>
      <c r="C2" s="11"/>
      <c r="D2" s="12"/>
      <c r="E2" s="11"/>
      <c r="F2" s="11"/>
      <c r="G2" s="11"/>
      <c r="H2" s="27"/>
      <c r="J2" s="11" t="s">
        <v>62</v>
      </c>
      <c r="K2" s="13" t="s">
        <v>32</v>
      </c>
      <c r="L2" s="15"/>
      <c r="M2" s="15"/>
    </row>
    <row r="3" spans="1:14" s="10" customFormat="1" ht="17.25" customHeight="1" x14ac:dyDescent="0.25">
      <c r="A3" s="11"/>
      <c r="B3" s="11"/>
      <c r="C3" s="11"/>
      <c r="D3" s="12"/>
      <c r="E3" s="11"/>
      <c r="F3" s="11"/>
      <c r="G3" s="11"/>
      <c r="H3" s="27"/>
      <c r="I3" s="16"/>
      <c r="J3" s="11" t="s">
        <v>4</v>
      </c>
      <c r="K3" s="5"/>
      <c r="L3" s="15"/>
      <c r="M3" s="6"/>
    </row>
    <row r="4" spans="1:14" s="10" customFormat="1" ht="17.25" customHeight="1" x14ac:dyDescent="0.25">
      <c r="A4" s="17"/>
      <c r="B4" s="17"/>
      <c r="C4" s="17"/>
      <c r="D4" s="17"/>
      <c r="E4" s="17"/>
      <c r="F4" s="17"/>
      <c r="G4" s="17"/>
      <c r="H4" s="17"/>
      <c r="I4" s="18"/>
      <c r="J4" s="17"/>
      <c r="K4" s="5"/>
      <c r="L4" s="15"/>
      <c r="N4" s="109" t="s">
        <v>5</v>
      </c>
    </row>
    <row r="5" spans="1:14" s="10" customFormat="1" ht="25.5" customHeight="1" x14ac:dyDescent="0.25">
      <c r="A5" s="118" t="s">
        <v>69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1"/>
    </row>
    <row r="6" spans="1:14" ht="23.1" customHeight="1" x14ac:dyDescent="0.25">
      <c r="A6" s="121" t="s">
        <v>6</v>
      </c>
      <c r="B6" s="122" t="s">
        <v>10</v>
      </c>
      <c r="C6" s="125" t="s">
        <v>8</v>
      </c>
      <c r="D6" s="125" t="s">
        <v>9</v>
      </c>
      <c r="E6" s="125" t="s">
        <v>10</v>
      </c>
      <c r="F6" s="125" t="s">
        <v>11</v>
      </c>
      <c r="G6" s="125" t="s">
        <v>12</v>
      </c>
      <c r="H6" s="126" t="s">
        <v>13</v>
      </c>
      <c r="I6" s="151" t="s">
        <v>14</v>
      </c>
      <c r="J6" s="125" t="s">
        <v>15</v>
      </c>
      <c r="K6" s="133" t="s">
        <v>16</v>
      </c>
      <c r="L6" s="152" t="s">
        <v>81</v>
      </c>
      <c r="M6" s="153"/>
      <c r="N6" s="154"/>
    </row>
    <row r="7" spans="1:14" s="20" customFormat="1" ht="54.95" customHeight="1" x14ac:dyDescent="0.25">
      <c r="A7" s="120"/>
      <c r="B7" s="123"/>
      <c r="C7" s="124"/>
      <c r="D7" s="124"/>
      <c r="E7" s="124"/>
      <c r="F7" s="124"/>
      <c r="G7" s="124"/>
      <c r="H7" s="126"/>
      <c r="I7" s="127"/>
      <c r="J7" s="124"/>
      <c r="K7" s="132"/>
      <c r="L7" s="19" t="s">
        <v>87</v>
      </c>
      <c r="M7" s="19" t="s">
        <v>22</v>
      </c>
      <c r="N7" s="19" t="s">
        <v>23</v>
      </c>
    </row>
    <row r="8" spans="1:14" s="88" customFormat="1" ht="99.95" customHeight="1" x14ac:dyDescent="0.25">
      <c r="A8" s="86">
        <v>1</v>
      </c>
      <c r="B8" s="86">
        <v>59</v>
      </c>
      <c r="C8" s="82"/>
      <c r="D8" s="82"/>
      <c r="E8" s="82"/>
      <c r="F8" s="82"/>
      <c r="G8" s="82"/>
      <c r="H8" s="89" t="s">
        <v>33</v>
      </c>
      <c r="I8" s="82" t="s">
        <v>34</v>
      </c>
      <c r="J8" s="83" t="s">
        <v>63</v>
      </c>
      <c r="K8" s="84"/>
      <c r="L8" s="87">
        <f>N8</f>
        <v>2374</v>
      </c>
      <c r="M8" s="85">
        <v>0</v>
      </c>
      <c r="N8" s="106">
        <v>2374</v>
      </c>
    </row>
    <row r="9" spans="1:14" s="24" customFormat="1" ht="49.5" customHeight="1" x14ac:dyDescent="0.3">
      <c r="A9" s="21" t="s">
        <v>70</v>
      </c>
      <c r="B9" s="21"/>
      <c r="C9" s="21"/>
      <c r="D9" s="21"/>
      <c r="E9" s="21"/>
      <c r="F9" s="21"/>
      <c r="G9" s="21"/>
      <c r="H9" s="21"/>
      <c r="I9" s="22"/>
      <c r="J9" s="22"/>
      <c r="K9" s="22"/>
      <c r="L9" s="23">
        <f>SUM(L8:L8)</f>
        <v>2374</v>
      </c>
      <c r="M9" s="23">
        <f>SUM(M8:M8)</f>
        <v>0</v>
      </c>
      <c r="N9" s="23">
        <f>SUM(N8:N8)</f>
        <v>2374</v>
      </c>
    </row>
    <row r="10" spans="1:14" ht="49.5" customHeight="1" x14ac:dyDescent="0.25">
      <c r="L10" s="25"/>
      <c r="M10" s="25"/>
      <c r="N10" s="25"/>
    </row>
    <row r="11" spans="1:14" ht="49.5" customHeight="1" x14ac:dyDescent="0.25">
      <c r="L11" s="25"/>
      <c r="M11" s="25"/>
      <c r="N11" s="25"/>
    </row>
    <row r="12" spans="1:14" ht="49.5" customHeight="1" x14ac:dyDescent="0.25"/>
    <row r="13" spans="1:14" ht="49.5" customHeight="1" x14ac:dyDescent="0.25"/>
    <row r="14" spans="1:14" ht="49.5" customHeight="1" x14ac:dyDescent="0.25"/>
    <row r="15" spans="1:14" ht="49.5" customHeight="1" x14ac:dyDescent="0.25"/>
    <row r="16" spans="1:14" ht="49.5" customHeight="1" x14ac:dyDescent="0.25"/>
    <row r="17" ht="49.5" customHeight="1" x14ac:dyDescent="0.25"/>
    <row r="18" ht="49.5" customHeight="1" x14ac:dyDescent="0.25"/>
    <row r="19" ht="49.5" customHeight="1" x14ac:dyDescent="0.25"/>
    <row r="20" ht="49.5" customHeight="1" x14ac:dyDescent="0.25"/>
    <row r="21" ht="49.5" customHeight="1" x14ac:dyDescent="0.25"/>
    <row r="22" ht="49.5" customHeight="1" x14ac:dyDescent="0.25"/>
    <row r="23" ht="49.5" customHeight="1" x14ac:dyDescent="0.25"/>
    <row r="24" ht="49.5" customHeight="1" x14ac:dyDescent="0.25"/>
    <row r="25" ht="49.5" customHeight="1" x14ac:dyDescent="0.25"/>
    <row r="26" ht="49.5" customHeight="1" x14ac:dyDescent="0.25"/>
    <row r="27" ht="49.5" customHeight="1" x14ac:dyDescent="0.25"/>
    <row r="28" ht="49.5" customHeight="1" x14ac:dyDescent="0.25"/>
  </sheetData>
  <mergeCells count="13">
    <mergeCell ref="A5:M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L6:N6"/>
    <mergeCell ref="J6:J7"/>
    <mergeCell ref="K6:K7"/>
  </mergeCells>
  <pageMargins left="0.39370078740157483" right="0.39370078740157483" top="0.78740157480314965" bottom="0.78740157480314965" header="0.31496062992125984" footer="0.31496062992125984"/>
  <pageSetup paperSize="9" scale="72" firstPageNumber="155" fitToHeight="0" orientation="landscape" useFirstPageNumber="1" r:id="rId1"/>
  <headerFooter>
    <oddFooter>&amp;L&amp;"Arial,Kurzíva"&amp;12Zastupitelstvo Olomouckého kraje 16.12.2024
10.1. - Rozpočet Olomouckého kraje na rok 2025 - návrh rozpočtu 
Příloha č. 5c) - Nové nákupy&amp;R&amp;"Arial,Kurzíva"&amp;12Strana &amp;P (celkem 205)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  <pageSetUpPr fitToPage="1"/>
  </sheetPr>
  <dimension ref="A1:N10"/>
  <sheetViews>
    <sheetView showGridLines="0" view="pageBreakPreview" zoomScale="70" zoomScaleNormal="100" zoomScaleSheetLayoutView="70" workbookViewId="0">
      <pane ySplit="7" topLeftCell="A8" activePane="bottomLeft" state="frozenSplit"/>
      <selection pane="bottomLeft" activeCell="K20" sqref="K20"/>
    </sheetView>
  </sheetViews>
  <sheetFormatPr defaultRowHeight="15" outlineLevelCol="1" x14ac:dyDescent="0.25"/>
  <cols>
    <col min="1" max="1" width="6.42578125" customWidth="1"/>
    <col min="3" max="7" width="9.140625" hidden="1" customWidth="1" outlineLevel="1"/>
    <col min="8" max="8" width="12" hidden="1" customWidth="1" outlineLevel="1"/>
    <col min="9" max="9" width="7.28515625" hidden="1" customWidth="1" outlineLevel="1"/>
    <col min="10" max="10" width="70.7109375" customWidth="1" collapsed="1"/>
    <col min="11" max="11" width="45.140625" customWidth="1"/>
    <col min="12" max="14" width="18.7109375" customWidth="1"/>
    <col min="15" max="238" width="15" customWidth="1"/>
  </cols>
  <sheetData>
    <row r="1" spans="1:14" s="10" customFormat="1" ht="20.25" x14ac:dyDescent="0.3">
      <c r="A1" s="1" t="s">
        <v>35</v>
      </c>
      <c r="B1" s="2"/>
      <c r="C1" s="2"/>
      <c r="D1" s="2"/>
      <c r="E1" s="2"/>
      <c r="F1" s="2"/>
      <c r="G1" s="2"/>
      <c r="H1" s="3"/>
      <c r="I1" s="4"/>
      <c r="J1" s="2"/>
      <c r="K1" s="5"/>
      <c r="L1" s="8"/>
      <c r="M1" s="9"/>
    </row>
    <row r="2" spans="1:14" s="10" customFormat="1" ht="15.75" x14ac:dyDescent="0.25">
      <c r="A2" s="11" t="s">
        <v>1</v>
      </c>
      <c r="B2" s="11"/>
      <c r="C2" s="11"/>
      <c r="D2" s="12"/>
      <c r="E2" s="11"/>
      <c r="F2" s="11"/>
      <c r="G2" s="11"/>
      <c r="J2" s="11" t="s">
        <v>83</v>
      </c>
      <c r="K2" s="13" t="s">
        <v>36</v>
      </c>
      <c r="L2" s="15"/>
      <c r="M2" s="15"/>
    </row>
    <row r="3" spans="1:14" s="10" customFormat="1" ht="17.25" customHeight="1" x14ac:dyDescent="0.25">
      <c r="A3" s="11"/>
      <c r="B3" s="11"/>
      <c r="C3" s="11"/>
      <c r="D3" s="12"/>
      <c r="E3" s="11"/>
      <c r="F3" s="11"/>
      <c r="G3" s="11"/>
      <c r="I3" s="16"/>
      <c r="J3" s="11" t="s">
        <v>4</v>
      </c>
      <c r="K3" s="5"/>
      <c r="L3" s="15"/>
      <c r="M3" s="6"/>
    </row>
    <row r="4" spans="1:14" s="10" customFormat="1" ht="17.25" customHeight="1" x14ac:dyDescent="0.25">
      <c r="A4" s="17"/>
      <c r="B4" s="17"/>
      <c r="C4" s="17"/>
      <c r="D4" s="17"/>
      <c r="E4" s="17"/>
      <c r="F4" s="17"/>
      <c r="G4" s="17"/>
      <c r="H4" s="17"/>
      <c r="I4" s="18"/>
      <c r="J4" s="17"/>
      <c r="K4" s="5"/>
      <c r="L4" s="15"/>
      <c r="N4" s="109" t="s">
        <v>5</v>
      </c>
    </row>
    <row r="5" spans="1:14" s="10" customFormat="1" ht="25.5" customHeight="1" x14ac:dyDescent="0.25">
      <c r="A5" s="118" t="s">
        <v>71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1"/>
    </row>
    <row r="6" spans="1:14" ht="23.1" customHeight="1" x14ac:dyDescent="0.25">
      <c r="A6" s="120" t="s">
        <v>6</v>
      </c>
      <c r="B6" s="122" t="s">
        <v>10</v>
      </c>
      <c r="C6" s="124" t="s">
        <v>8</v>
      </c>
      <c r="D6" s="124" t="s">
        <v>9</v>
      </c>
      <c r="E6" s="124" t="s">
        <v>10</v>
      </c>
      <c r="F6" s="124" t="s">
        <v>11</v>
      </c>
      <c r="G6" s="124" t="s">
        <v>12</v>
      </c>
      <c r="H6" s="126" t="s">
        <v>13</v>
      </c>
      <c r="I6" s="127" t="s">
        <v>14</v>
      </c>
      <c r="J6" s="124" t="s">
        <v>15</v>
      </c>
      <c r="K6" s="132" t="s">
        <v>16</v>
      </c>
      <c r="L6" s="131" t="s">
        <v>81</v>
      </c>
      <c r="M6" s="131"/>
      <c r="N6" s="131"/>
    </row>
    <row r="7" spans="1:14" s="20" customFormat="1" ht="54.95" customHeight="1" x14ac:dyDescent="0.25">
      <c r="A7" s="121"/>
      <c r="B7" s="123"/>
      <c r="C7" s="125"/>
      <c r="D7" s="125"/>
      <c r="E7" s="125"/>
      <c r="F7" s="125"/>
      <c r="G7" s="125"/>
      <c r="H7" s="126"/>
      <c r="I7" s="128"/>
      <c r="J7" s="125"/>
      <c r="K7" s="133"/>
      <c r="L7" s="19" t="s">
        <v>87</v>
      </c>
      <c r="M7" s="19" t="s">
        <v>22</v>
      </c>
      <c r="N7" s="19" t="s">
        <v>23</v>
      </c>
    </row>
    <row r="8" spans="1:14" s="88" customFormat="1" ht="99.95" customHeight="1" x14ac:dyDescent="0.25">
      <c r="A8" s="86">
        <v>1</v>
      </c>
      <c r="B8" s="86">
        <v>59</v>
      </c>
      <c r="C8" s="82"/>
      <c r="D8" s="82"/>
      <c r="E8" s="82"/>
      <c r="F8" s="82"/>
      <c r="G8" s="82"/>
      <c r="H8" s="82" t="s">
        <v>37</v>
      </c>
      <c r="I8" s="82" t="s">
        <v>38</v>
      </c>
      <c r="J8" s="83" t="s">
        <v>63</v>
      </c>
      <c r="K8" s="84"/>
      <c r="L8" s="87">
        <f>N8</f>
        <v>3815</v>
      </c>
      <c r="M8" s="85">
        <v>0</v>
      </c>
      <c r="N8" s="106">
        <v>3815</v>
      </c>
    </row>
    <row r="9" spans="1:14" s="24" customFormat="1" ht="33.75" customHeight="1" x14ac:dyDescent="0.3">
      <c r="A9" s="21" t="s">
        <v>72</v>
      </c>
      <c r="B9" s="21"/>
      <c r="C9" s="21"/>
      <c r="D9" s="21"/>
      <c r="E9" s="21"/>
      <c r="F9" s="21"/>
      <c r="G9" s="21"/>
      <c r="H9" s="21"/>
      <c r="I9" s="22"/>
      <c r="J9" s="22"/>
      <c r="K9" s="22"/>
      <c r="L9" s="23">
        <f>SUM(L8:L8)</f>
        <v>3815</v>
      </c>
      <c r="M9" s="23">
        <f>SUM(M8:M8)</f>
        <v>0</v>
      </c>
      <c r="N9" s="23">
        <f>SUM(N8:N8)</f>
        <v>3815</v>
      </c>
    </row>
    <row r="10" spans="1:14" x14ac:dyDescent="0.25">
      <c r="L10" s="25"/>
      <c r="M10" s="25"/>
      <c r="N10" s="25"/>
    </row>
  </sheetData>
  <mergeCells count="13">
    <mergeCell ref="A5:M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L6:N6"/>
    <mergeCell ref="J6:J7"/>
    <mergeCell ref="K6:K7"/>
  </mergeCells>
  <pageMargins left="0.39370078740157483" right="0.39370078740157483" top="0.78740157480314965" bottom="0.78740157480314965" header="0.31496062992125984" footer="0.31496062992125984"/>
  <pageSetup paperSize="9" scale="74" firstPageNumber="156" fitToHeight="0" orientation="landscape" useFirstPageNumber="1" r:id="rId1"/>
  <headerFooter>
    <oddFooter>&amp;L&amp;"Arial,Kurzíva"&amp;12Zastupitelstvo Olomouckého kraje 16.12.2024
10.1. - Rozpočet Olomouckého kraje na rok 2025 - návrh rozpočtu 
Příloha č. 5c) - Nové nákupy&amp;R&amp;"Arial,Kurzíva"&amp;12Strana &amp;P (celkem 205)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11</vt:i4>
      </vt:variant>
    </vt:vector>
  </HeadingPairs>
  <TitlesOfParts>
    <vt:vector size="17" baseType="lpstr">
      <vt:lpstr>Souhrn</vt:lpstr>
      <vt:lpstr>ORJ 10 - nákupy</vt:lpstr>
      <vt:lpstr>ORJ 11 - nákupy</vt:lpstr>
      <vt:lpstr>ORJ 12 - nákupy</vt:lpstr>
      <vt:lpstr>ORJ 13 - nákupy</vt:lpstr>
      <vt:lpstr>ORJ 14 - nákupy</vt:lpstr>
      <vt:lpstr>'ORJ 10 - nákupy'!Názvy_tisku</vt:lpstr>
      <vt:lpstr>'ORJ 11 - nákupy'!Názvy_tisku</vt:lpstr>
      <vt:lpstr>'ORJ 12 - nákupy'!Názvy_tisku</vt:lpstr>
      <vt:lpstr>'ORJ 13 - nákupy'!Názvy_tisku</vt:lpstr>
      <vt:lpstr>'ORJ 14 - nákupy'!Názvy_tisku</vt:lpstr>
      <vt:lpstr>'ORJ 10 - nákupy'!Oblast_tisku</vt:lpstr>
      <vt:lpstr>'ORJ 11 - nákupy'!Oblast_tisku</vt:lpstr>
      <vt:lpstr>'ORJ 12 - nákupy'!Oblast_tisku</vt:lpstr>
      <vt:lpstr>'ORJ 13 - nákupy'!Oblast_tisku</vt:lpstr>
      <vt:lpstr>'ORJ 14 - nákupy'!Oblast_tisku</vt:lpstr>
      <vt:lpstr>Souhrn!Oblast_tisku</vt:lpstr>
    </vt:vector>
  </TitlesOfParts>
  <Company>VDI0101W10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Kypusová Marta</dc:creator>
  <cp:lastModifiedBy>Foret Oldřich</cp:lastModifiedBy>
  <cp:lastPrinted>2024-11-25T13:56:18Z</cp:lastPrinted>
  <dcterms:created xsi:type="dcterms:W3CDTF">2022-07-28T08:39:01Z</dcterms:created>
  <dcterms:modified xsi:type="dcterms:W3CDTF">2024-11-27T07:46:54Z</dcterms:modified>
</cp:coreProperties>
</file>