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OdRF\Závěrečný účet\2023\ZOK 29.4.2024\"/>
    </mc:Choice>
  </mc:AlternateContent>
  <xr:revisionPtr revIDLastSave="0" documentId="13_ncr:1_{5C4C278B-3C2D-4725-8631-289E473B0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ebytek" sheetId="8" r:id="rId1"/>
  </sheets>
  <definedNames>
    <definedName name="_xlnm.Print_Area" localSheetId="0">přebytek!$A$1:$D$61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8" l="1"/>
  <c r="D12" i="8"/>
  <c r="D50" i="8" l="1"/>
  <c r="D47" i="8"/>
  <c r="D44" i="8"/>
  <c r="D37" i="8"/>
  <c r="D20" i="8"/>
  <c r="D11" i="8"/>
  <c r="D58" i="8" s="1"/>
  <c r="D7" i="8" l="1"/>
</calcChain>
</file>

<file path=xl/sharedStrings.xml><?xml version="1.0" encoding="utf-8"?>
<sst xmlns="http://schemas.openxmlformats.org/spreadsheetml/2006/main" count="56" uniqueCount="43">
  <si>
    <t>Odbor</t>
  </si>
  <si>
    <t>Návrh na použití:</t>
  </si>
  <si>
    <t>Návrh</t>
  </si>
  <si>
    <t>Celkem  požadavky</t>
  </si>
  <si>
    <t xml:space="preserve">1. Zůstatek bankovních účtů Olomouckého kraje k 31.12.2020 a finanční vypořádání </t>
  </si>
  <si>
    <t>ODSH</t>
  </si>
  <si>
    <t>Nevyčerpané prostředky z nájemného SMN</t>
  </si>
  <si>
    <t>Zůstatek bankovních účtů k 31.12.2023 k zapojení do rozpočtu roku 2024</t>
  </si>
  <si>
    <t>Celkem k použití v rozpočtu roku 2024</t>
  </si>
  <si>
    <t>OSR</t>
  </si>
  <si>
    <t>OE</t>
  </si>
  <si>
    <t>Individuální žádosti - navýšení alokace</t>
  </si>
  <si>
    <t>1. Rozdělení části použitelného zůstatku k 31.12.2023</t>
  </si>
  <si>
    <t>Navýšení alokace dotačního programu 01_01 Program obnovy venkova Olomouckého kraje 2024</t>
  </si>
  <si>
    <t>a) 01_01_01 Podpora budování a obnovy infrastruktury obce</t>
  </si>
  <si>
    <t>b) 01_01_02 Podpora zpracování územně plánovací dokumentace</t>
  </si>
  <si>
    <t>c) 01_01_03 Podpora přípravy projektové dokumentace</t>
  </si>
  <si>
    <t>Navýšení alokace dotačního programu 09_01 Podpora výstavby a oprav cyklostezek 2024</t>
  </si>
  <si>
    <t>Navýšení alokace dotačního programu 09_02 Podopora opatření pro zvýšení bezpečnosti provozu a budování přechodů pro chodce 2024</t>
  </si>
  <si>
    <t>OSKPP</t>
  </si>
  <si>
    <t>Navýšení alokace dotačního programu 06_02 Program na podporu sportu v Olomouckém kraji v roce 2024</t>
  </si>
  <si>
    <t>a) 06_02_01 Podpora sportovních akcí</t>
  </si>
  <si>
    <t>b) 06_02_03 Podpora reprezentantů ČR z Olomouckého kraje</t>
  </si>
  <si>
    <t xml:space="preserve">c) 06_02_04 Podpora mládežnických reprezentantů ČR (do 21 let) z Olomouckého kraje </t>
  </si>
  <si>
    <t>Navýšení alokace dotačního programu 06_03 Program na podporu volnočasových aktivit se zaměřením na tělovýchovu a rekreační sport v Olomouckém kraji v roce 2024</t>
  </si>
  <si>
    <t>Navýšení alokace dotačního programu 06_04 Program na podporu sportovní činnosti dětí a mládeže v Olomouckém kraji v roce 2024</t>
  </si>
  <si>
    <t>Navýšení alokace dotačního programu 06_05 Program na podporu handicapovaných sportovců v Olomouckém kraji v roce 2024</t>
  </si>
  <si>
    <t>,</t>
  </si>
  <si>
    <t>Navýšení alokace dotačního programu 06_07 Program na podporu rekonstrukci sportovních zařízení v obcích Olomouckého kraje  v roce 2024</t>
  </si>
  <si>
    <t>Navýšení alokace dotačního programu 06_06 Program na podporu investičních akcí v oblasti sportu - technické a sportovní vybavení sportovních a tělovýchovných zařízení v Olomouckém kraji v roce 2024</t>
  </si>
  <si>
    <t>Navýšení alokace dotačního programu 06_08 Program na podporu výstavby a rekonstrukci sportovních zařízení kofinancovaných z Národní sportovní agentury v roce 2024</t>
  </si>
  <si>
    <t>Navýšení alokace dotačního programu 07_01 Program památkové péče v Olomouckém kraji v roce 2024</t>
  </si>
  <si>
    <t>a) 07_01_01 Obnova kulturních památek</t>
  </si>
  <si>
    <t>Navýšení alokace dotačního programu 05_01 Program podpory kultury v Olomouckém kraji v roce 2024</t>
  </si>
  <si>
    <t>Navýšení alokace dotačního programu 05_03 Program na podporu investičních projektů v oblasti kultury v Olomouckém kraji v roce 2024</t>
  </si>
  <si>
    <t>OKH</t>
  </si>
  <si>
    <t>Navýšení alokace dotačního programu 12_01 Program na podporu cestovního ruchu a zahraničních vztahů 2024</t>
  </si>
  <si>
    <t xml:space="preserve">a) 12_01_04 Podpora rozvoje cestovního ruchu </t>
  </si>
  <si>
    <t>Navýšení alokace dotačního programu 13_02 Program na podporu JSDH 2024</t>
  </si>
  <si>
    <t>a) 13_02_02 Dotace na pořízení cisternových automobilových stříkaček a dopravních automobilů pro JSDH obcí Olomouckého kraje s dotací MV ČR  2024</t>
  </si>
  <si>
    <t>Navýšení alokace dotačního programu 13_01 Dotace na činnost a akce spolků hasičů a pobočných spolků hasičů Olomouckého kraje 2024</t>
  </si>
  <si>
    <t>a) 13_01_01 Dotace na akce spolků hasičů a pobočných spolků hasičů Olomouckého kraje 2024</t>
  </si>
  <si>
    <t>Navýšení programu podpory malých prodejen na venkově - „OBCHŮDEK 2021+“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</si>
</sst>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3"/>
      <color rgb="FFFF0000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u val="double"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0" fontId="8" fillId="2" borderId="1" xfId="0" applyFont="1" applyFill="1" applyBorder="1"/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10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8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17" fillId="2" borderId="0" xfId="0" applyFont="1" applyFill="1" applyAlignment="1"/>
    <xf numFmtId="0" fontId="18" fillId="2" borderId="0" xfId="0" applyFont="1" applyFill="1"/>
    <xf numFmtId="0" fontId="17" fillId="2" borderId="0" xfId="0" applyFont="1" applyFill="1"/>
    <xf numFmtId="164" fontId="19" fillId="2" borderId="0" xfId="0" applyNumberFormat="1" applyFont="1" applyFill="1"/>
    <xf numFmtId="0" fontId="8" fillId="2" borderId="0" xfId="0" applyFont="1" applyFill="1" applyAlignment="1"/>
    <xf numFmtId="0" fontId="1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right" shrinkToFit="1"/>
    </xf>
    <xf numFmtId="0" fontId="20" fillId="2" borderId="0" xfId="0" applyFont="1" applyFill="1" applyAlignment="1"/>
    <xf numFmtId="0" fontId="9" fillId="2" borderId="1" xfId="0" applyFont="1" applyFill="1" applyBorder="1"/>
    <xf numFmtId="0" fontId="2" fillId="2" borderId="1" xfId="0" applyFont="1" applyFill="1" applyBorder="1"/>
    <xf numFmtId="0" fontId="10" fillId="2" borderId="1" xfId="0" applyFont="1" applyFill="1" applyBorder="1"/>
    <xf numFmtId="0" fontId="11" fillId="2" borderId="2" xfId="0" applyFont="1" applyFill="1" applyBorder="1"/>
    <xf numFmtId="164" fontId="1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10" fillId="2" borderId="3" xfId="0" applyFont="1" applyFill="1" applyBorder="1"/>
    <xf numFmtId="164" fontId="3" fillId="2" borderId="3" xfId="0" applyNumberFormat="1" applyFont="1" applyFill="1" applyBorder="1" applyAlignment="1">
      <alignment horizontal="right" shrinkToFit="1"/>
    </xf>
    <xf numFmtId="0" fontId="15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164" fontId="16" fillId="2" borderId="0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4" fillId="2" borderId="0" xfId="0" applyFont="1" applyFill="1" applyBorder="1" applyAlignment="1">
      <alignment wrapText="1"/>
    </xf>
    <xf numFmtId="164" fontId="14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21" fillId="2" borderId="0" xfId="0" applyFont="1" applyFill="1"/>
    <xf numFmtId="0" fontId="13" fillId="2" borderId="4" xfId="0" applyFont="1" applyFill="1" applyBorder="1"/>
    <xf numFmtId="0" fontId="14" fillId="2" borderId="4" xfId="0" applyFont="1" applyFill="1" applyBorder="1" applyAlignment="1">
      <alignment wrapText="1"/>
    </xf>
    <xf numFmtId="164" fontId="14" fillId="2" borderId="4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7" fillId="2" borderId="0" xfId="0" applyFont="1" applyFill="1" applyBorder="1"/>
    <xf numFmtId="164" fontId="3" fillId="2" borderId="0" xfId="0" applyNumberFormat="1" applyFont="1" applyFill="1" applyBorder="1"/>
    <xf numFmtId="164" fontId="6" fillId="2" borderId="0" xfId="0" applyNumberFormat="1" applyFont="1" applyFill="1"/>
    <xf numFmtId="0" fontId="9" fillId="2" borderId="3" xfId="0" applyFont="1" applyFill="1" applyBorder="1"/>
    <xf numFmtId="0" fontId="9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wrapText="1"/>
    </xf>
    <xf numFmtId="164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164" fontId="26" fillId="2" borderId="0" xfId="0" applyNumberFormat="1" applyFont="1" applyFill="1" applyBorder="1" applyAlignment="1">
      <alignment horizontal="right"/>
    </xf>
    <xf numFmtId="8" fontId="27" fillId="2" borderId="0" xfId="0" applyNumberFormat="1" applyFont="1" applyFill="1" applyBorder="1"/>
    <xf numFmtId="164" fontId="27" fillId="2" borderId="0" xfId="0" applyNumberFormat="1" applyFont="1" applyFill="1"/>
    <xf numFmtId="164" fontId="3" fillId="2" borderId="1" xfId="0" applyNumberFormat="1" applyFont="1" applyFill="1" applyBorder="1" applyAlignment="1">
      <alignment horizontal="right" shrinkToFit="1"/>
    </xf>
    <xf numFmtId="0" fontId="3" fillId="2" borderId="5" xfId="0" applyFont="1" applyFill="1" applyBorder="1"/>
    <xf numFmtId="0" fontId="15" fillId="2" borderId="5" xfId="0" applyFont="1" applyFill="1" applyBorder="1"/>
    <xf numFmtId="164" fontId="3" fillId="2" borderId="5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view="pageBreakPreview" zoomScaleNormal="100" zoomScaleSheetLayoutView="100" workbookViewId="0">
      <selection activeCell="H53" sqref="H53"/>
    </sheetView>
  </sheetViews>
  <sheetFormatPr defaultRowHeight="15.75" x14ac:dyDescent="0.25"/>
  <cols>
    <col min="1" max="1" width="3.85546875" style="14" customWidth="1"/>
    <col min="2" max="2" width="8" style="2" customWidth="1"/>
    <col min="3" max="3" width="83.28515625" style="3" customWidth="1"/>
    <col min="4" max="4" width="21.140625" style="4" customWidth="1"/>
    <col min="5" max="5" width="19.7109375" style="3" bestFit="1" customWidth="1"/>
    <col min="6" max="16384" width="9.140625" style="3"/>
  </cols>
  <sheetData>
    <row r="1" spans="1:8" ht="18" x14ac:dyDescent="0.25">
      <c r="A1" s="1" t="s">
        <v>12</v>
      </c>
    </row>
    <row r="2" spans="1:8" ht="15.75" customHeight="1" x14ac:dyDescent="0.25">
      <c r="A2" s="5"/>
    </row>
    <row r="3" spans="1:8" s="21" customFormat="1" ht="15.75" hidden="1" customHeight="1" x14ac:dyDescent="0.3">
      <c r="A3" s="19" t="s">
        <v>4</v>
      </c>
      <c r="B3" s="20"/>
      <c r="D3" s="22"/>
    </row>
    <row r="4" spans="1:8" s="7" customFormat="1" ht="15.75" hidden="1" customHeight="1" x14ac:dyDescent="0.3">
      <c r="A4" s="23"/>
      <c r="B4" s="6"/>
      <c r="D4" s="17"/>
    </row>
    <row r="5" spans="1:8" s="6" customFormat="1" ht="15.75" hidden="1" customHeight="1" x14ac:dyDescent="0.2">
      <c r="A5" s="28" t="s">
        <v>7</v>
      </c>
      <c r="B5" s="2"/>
      <c r="C5" s="2"/>
      <c r="D5" s="66"/>
      <c r="E5" s="53"/>
    </row>
    <row r="6" spans="1:8" s="6" customFormat="1" ht="15.75" hidden="1" customHeight="1" x14ac:dyDescent="0.2">
      <c r="A6" s="28" t="s">
        <v>6</v>
      </c>
      <c r="B6" s="2"/>
      <c r="C6" s="2"/>
      <c r="D6" s="67"/>
      <c r="E6" s="53"/>
    </row>
    <row r="7" spans="1:8" s="7" customFormat="1" ht="15.75" customHeight="1" thickBot="1" x14ac:dyDescent="0.3">
      <c r="A7" s="29" t="s">
        <v>8</v>
      </c>
      <c r="B7" s="30"/>
      <c r="C7" s="31"/>
      <c r="D7" s="68">
        <f>SUM(D58)</f>
        <v>47697170</v>
      </c>
    </row>
    <row r="8" spans="1:8" s="7" customFormat="1" ht="15.75" customHeight="1" thickTop="1" x14ac:dyDescent="0.25">
      <c r="A8" s="24"/>
      <c r="B8" s="25"/>
      <c r="C8" s="26"/>
      <c r="D8" s="27"/>
    </row>
    <row r="9" spans="1:8" s="8" customFormat="1" ht="14.25" customHeight="1" thickBot="1" x14ac:dyDescent="0.25">
      <c r="A9" s="73" t="s">
        <v>0</v>
      </c>
      <c r="B9" s="73"/>
      <c r="C9" s="32" t="s">
        <v>1</v>
      </c>
      <c r="D9" s="33" t="s">
        <v>2</v>
      </c>
      <c r="E9" s="12"/>
    </row>
    <row r="10" spans="1:8" s="7" customFormat="1" ht="15.75" customHeight="1" thickTop="1" x14ac:dyDescent="0.25">
      <c r="A10" s="54"/>
      <c r="B10" s="34"/>
      <c r="C10" s="35"/>
      <c r="D10" s="36"/>
      <c r="E10" s="11"/>
    </row>
    <row r="11" spans="1:8" s="10" customFormat="1" ht="31.5" x14ac:dyDescent="0.25">
      <c r="A11" s="55">
        <v>1</v>
      </c>
      <c r="B11" s="37" t="s">
        <v>9</v>
      </c>
      <c r="C11" s="38" t="s">
        <v>13</v>
      </c>
      <c r="D11" s="39">
        <f>SUM(D12:D14)</f>
        <v>15561157</v>
      </c>
      <c r="E11" s="39"/>
      <c r="F11" s="38"/>
      <c r="G11" s="38"/>
      <c r="H11" s="38"/>
    </row>
    <row r="12" spans="1:8" s="10" customFormat="1" x14ac:dyDescent="0.25">
      <c r="A12" s="55"/>
      <c r="B12" s="37"/>
      <c r="C12" s="40" t="s">
        <v>14</v>
      </c>
      <c r="D12" s="41">
        <f>15000000-1939013</f>
        <v>13060987</v>
      </c>
      <c r="E12" s="38"/>
      <c r="F12" s="38"/>
      <c r="G12" s="38"/>
      <c r="H12" s="38"/>
    </row>
    <row r="13" spans="1:8" s="10" customFormat="1" x14ac:dyDescent="0.25">
      <c r="A13" s="55"/>
      <c r="B13" s="37"/>
      <c r="C13" s="40" t="s">
        <v>15</v>
      </c>
      <c r="D13" s="41">
        <v>1137500</v>
      </c>
      <c r="E13" s="38"/>
      <c r="F13" s="38"/>
      <c r="G13" s="38"/>
      <c r="H13" s="38"/>
    </row>
    <row r="14" spans="1:8" s="10" customFormat="1" x14ac:dyDescent="0.25">
      <c r="A14" s="55"/>
      <c r="B14" s="37"/>
      <c r="C14" s="40" t="s">
        <v>16</v>
      </c>
      <c r="D14" s="41">
        <v>1362670</v>
      </c>
      <c r="E14" s="38"/>
      <c r="F14" s="38"/>
      <c r="G14" s="38"/>
      <c r="H14" s="38"/>
    </row>
    <row r="15" spans="1:8" s="10" customFormat="1" x14ac:dyDescent="0.25">
      <c r="A15" s="55"/>
      <c r="B15" s="37"/>
      <c r="C15" s="40"/>
      <c r="D15" s="41"/>
      <c r="E15" s="38"/>
      <c r="F15" s="38"/>
      <c r="G15" s="38"/>
      <c r="H15" s="38"/>
    </row>
    <row r="16" spans="1:8" s="10" customFormat="1" ht="31.5" x14ac:dyDescent="0.25">
      <c r="A16" s="55">
        <v>2</v>
      </c>
      <c r="B16" s="37" t="s">
        <v>5</v>
      </c>
      <c r="C16" s="38" t="s">
        <v>17</v>
      </c>
      <c r="D16" s="39">
        <v>1245000</v>
      </c>
      <c r="E16" s="38"/>
      <c r="F16" s="38"/>
      <c r="G16" s="38"/>
      <c r="H16" s="38"/>
    </row>
    <row r="17" spans="1:8" s="9" customFormat="1" x14ac:dyDescent="0.25">
      <c r="A17" s="56"/>
      <c r="B17" s="42"/>
      <c r="C17" s="43"/>
      <c r="D17" s="44"/>
      <c r="E17" s="50"/>
      <c r="F17" s="51"/>
      <c r="G17" s="51"/>
      <c r="H17" s="51"/>
    </row>
    <row r="18" spans="1:8" s="10" customFormat="1" ht="33" customHeight="1" x14ac:dyDescent="0.25">
      <c r="A18" s="55">
        <v>3</v>
      </c>
      <c r="B18" s="37" t="s">
        <v>5</v>
      </c>
      <c r="C18" s="38" t="s">
        <v>18</v>
      </c>
      <c r="D18" s="39">
        <v>772000</v>
      </c>
      <c r="E18" s="38"/>
      <c r="F18" s="38"/>
      <c r="G18" s="38"/>
      <c r="H18" s="38"/>
    </row>
    <row r="19" spans="1:8" s="10" customFormat="1" x14ac:dyDescent="0.25">
      <c r="A19" s="55"/>
      <c r="B19" s="37"/>
      <c r="C19" s="40"/>
      <c r="D19" s="39"/>
      <c r="E19" s="38"/>
      <c r="F19" s="38"/>
      <c r="G19" s="38"/>
      <c r="H19" s="38"/>
    </row>
    <row r="20" spans="1:8" s="10" customFormat="1" ht="31.5" x14ac:dyDescent="0.25">
      <c r="A20" s="55">
        <v>4</v>
      </c>
      <c r="B20" s="37" t="s">
        <v>19</v>
      </c>
      <c r="C20" s="38" t="s">
        <v>20</v>
      </c>
      <c r="D20" s="39">
        <f>SUM(D21:D23)</f>
        <v>2500000</v>
      </c>
      <c r="E20" s="38"/>
      <c r="F20" s="38"/>
      <c r="G20" s="38"/>
      <c r="H20" s="38"/>
    </row>
    <row r="21" spans="1:8" s="10" customFormat="1" x14ac:dyDescent="0.25">
      <c r="A21" s="55"/>
      <c r="B21" s="37"/>
      <c r="C21" s="40" t="s">
        <v>21</v>
      </c>
      <c r="D21" s="72">
        <v>2100000</v>
      </c>
      <c r="E21" s="38"/>
      <c r="F21" s="38"/>
      <c r="G21" s="38"/>
      <c r="H21" s="38"/>
    </row>
    <row r="22" spans="1:8" s="10" customFormat="1" x14ac:dyDescent="0.25">
      <c r="A22" s="55"/>
      <c r="B22" s="37"/>
      <c r="C22" s="40" t="s">
        <v>22</v>
      </c>
      <c r="D22" s="72">
        <v>150000</v>
      </c>
      <c r="E22" s="38"/>
      <c r="F22" s="38"/>
      <c r="G22" s="38"/>
      <c r="H22" s="38"/>
    </row>
    <row r="23" spans="1:8" s="10" customFormat="1" ht="16.5" customHeight="1" x14ac:dyDescent="0.25">
      <c r="A23" s="55"/>
      <c r="B23" s="37"/>
      <c r="C23" s="40" t="s">
        <v>23</v>
      </c>
      <c r="D23" s="72">
        <v>250000</v>
      </c>
      <c r="E23" s="38"/>
      <c r="F23" s="38"/>
      <c r="G23" s="38"/>
      <c r="H23" s="38"/>
    </row>
    <row r="24" spans="1:8" s="9" customFormat="1" x14ac:dyDescent="0.25">
      <c r="A24" s="56"/>
      <c r="B24" s="42"/>
      <c r="C24" s="43"/>
      <c r="D24" s="44"/>
      <c r="E24" s="50"/>
      <c r="F24" s="51"/>
      <c r="G24" s="51"/>
      <c r="H24" s="51"/>
    </row>
    <row r="25" spans="1:8" s="13" customFormat="1" ht="47.25" x14ac:dyDescent="0.25">
      <c r="A25" s="57">
        <v>5</v>
      </c>
      <c r="B25" s="37" t="s">
        <v>19</v>
      </c>
      <c r="C25" s="38" t="s">
        <v>24</v>
      </c>
      <c r="D25" s="45">
        <v>125000</v>
      </c>
      <c r="E25" s="50"/>
      <c r="F25" s="50"/>
      <c r="G25" s="50"/>
      <c r="H25" s="50"/>
    </row>
    <row r="26" spans="1:8" s="13" customFormat="1" x14ac:dyDescent="0.25">
      <c r="A26" s="57"/>
      <c r="B26" s="37"/>
      <c r="C26" s="40"/>
      <c r="D26" s="45"/>
      <c r="E26" s="50"/>
      <c r="F26" s="50"/>
      <c r="G26" s="50"/>
      <c r="H26" s="50"/>
    </row>
    <row r="27" spans="1:8" s="13" customFormat="1" ht="31.5" x14ac:dyDescent="0.25">
      <c r="A27" s="57">
        <v>6</v>
      </c>
      <c r="B27" s="37" t="s">
        <v>19</v>
      </c>
      <c r="C27" s="38" t="s">
        <v>25</v>
      </c>
      <c r="D27" s="45">
        <v>380000</v>
      </c>
      <c r="E27" s="52"/>
      <c r="F27" s="50"/>
      <c r="G27" s="50"/>
      <c r="H27" s="50"/>
    </row>
    <row r="28" spans="1:8" s="13" customFormat="1" x14ac:dyDescent="0.25">
      <c r="A28" s="57"/>
      <c r="B28" s="37"/>
      <c r="C28" s="40"/>
      <c r="D28" s="45"/>
      <c r="E28" s="52"/>
      <c r="F28" s="50"/>
      <c r="G28" s="50"/>
      <c r="H28" s="50"/>
    </row>
    <row r="29" spans="1:8" s="13" customFormat="1" ht="30" customHeight="1" x14ac:dyDescent="0.25">
      <c r="A29" s="57">
        <v>7</v>
      </c>
      <c r="B29" s="37" t="s">
        <v>19</v>
      </c>
      <c r="C29" s="38" t="s">
        <v>26</v>
      </c>
      <c r="D29" s="45">
        <v>150000</v>
      </c>
      <c r="E29" s="52"/>
      <c r="F29" s="50"/>
      <c r="G29" s="50"/>
      <c r="H29" s="50"/>
    </row>
    <row r="30" spans="1:8" s="13" customFormat="1" x14ac:dyDescent="0.25">
      <c r="A30" s="57"/>
      <c r="B30" s="37"/>
      <c r="C30" s="40"/>
      <c r="D30" s="41" t="s">
        <v>27</v>
      </c>
      <c r="E30" s="52"/>
      <c r="F30" s="50"/>
      <c r="G30" s="50"/>
      <c r="H30" s="50"/>
    </row>
    <row r="31" spans="1:8" s="13" customFormat="1" ht="33.75" customHeight="1" x14ac:dyDescent="0.25">
      <c r="A31" s="57">
        <v>8</v>
      </c>
      <c r="B31" s="37" t="s">
        <v>19</v>
      </c>
      <c r="C31" s="38" t="s">
        <v>28</v>
      </c>
      <c r="D31" s="45">
        <v>1725000</v>
      </c>
      <c r="E31" s="50"/>
      <c r="F31" s="50"/>
      <c r="G31" s="50"/>
      <c r="H31" s="50"/>
    </row>
    <row r="32" spans="1:8" s="13" customFormat="1" x14ac:dyDescent="0.25">
      <c r="A32" s="57"/>
      <c r="B32" s="37"/>
      <c r="C32" s="40"/>
      <c r="D32" s="41"/>
      <c r="E32" s="50"/>
      <c r="F32" s="50"/>
      <c r="G32" s="50"/>
      <c r="H32" s="50"/>
    </row>
    <row r="33" spans="1:8" s="13" customFormat="1" ht="47.25" x14ac:dyDescent="0.25">
      <c r="A33" s="57">
        <v>9</v>
      </c>
      <c r="B33" s="37" t="s">
        <v>19</v>
      </c>
      <c r="C33" s="38" t="s">
        <v>29</v>
      </c>
      <c r="D33" s="45">
        <v>600000</v>
      </c>
      <c r="E33" s="50"/>
      <c r="F33" s="50"/>
      <c r="G33" s="50"/>
      <c r="H33" s="50"/>
    </row>
    <row r="34" spans="1:8" s="13" customFormat="1" x14ac:dyDescent="0.25">
      <c r="A34" s="57"/>
      <c r="B34" s="37"/>
      <c r="C34" s="40"/>
      <c r="D34" s="41"/>
      <c r="E34" s="50"/>
      <c r="F34" s="50"/>
      <c r="G34" s="50"/>
      <c r="H34" s="50"/>
    </row>
    <row r="35" spans="1:8" s="13" customFormat="1" ht="47.25" x14ac:dyDescent="0.25">
      <c r="A35" s="57">
        <v>10</v>
      </c>
      <c r="B35" s="37" t="s">
        <v>19</v>
      </c>
      <c r="C35" s="38" t="s">
        <v>30</v>
      </c>
      <c r="D35" s="45">
        <v>1000000</v>
      </c>
      <c r="E35" s="50"/>
      <c r="F35" s="50"/>
      <c r="G35" s="50"/>
      <c r="H35" s="50"/>
    </row>
    <row r="36" spans="1:8" s="13" customFormat="1" x14ac:dyDescent="0.25">
      <c r="A36" s="56"/>
      <c r="B36" s="42"/>
      <c r="C36" s="43"/>
      <c r="D36" s="59"/>
      <c r="E36" s="50"/>
      <c r="F36" s="50"/>
      <c r="G36" s="50"/>
      <c r="H36" s="50"/>
    </row>
    <row r="37" spans="1:8" s="13" customFormat="1" ht="31.5" x14ac:dyDescent="0.25">
      <c r="A37" s="57">
        <v>11</v>
      </c>
      <c r="B37" s="37" t="s">
        <v>19</v>
      </c>
      <c r="C37" s="38" t="s">
        <v>31</v>
      </c>
      <c r="D37" s="45">
        <f>SUM(D38)</f>
        <v>471000</v>
      </c>
      <c r="E37" s="50"/>
      <c r="F37" s="50"/>
      <c r="G37" s="50"/>
      <c r="H37" s="50"/>
    </row>
    <row r="38" spans="1:8" s="13" customFormat="1" x14ac:dyDescent="0.25">
      <c r="A38" s="57"/>
      <c r="B38" s="37"/>
      <c r="C38" s="40" t="s">
        <v>32</v>
      </c>
      <c r="D38" s="72">
        <v>471000</v>
      </c>
      <c r="E38" s="50"/>
      <c r="F38" s="50"/>
      <c r="G38" s="50"/>
      <c r="H38" s="50"/>
    </row>
    <row r="39" spans="1:8" s="13" customFormat="1" x14ac:dyDescent="0.25">
      <c r="A39" s="56"/>
      <c r="B39" s="42"/>
      <c r="C39" s="43"/>
      <c r="D39" s="59"/>
      <c r="E39" s="50"/>
      <c r="F39" s="50"/>
      <c r="G39" s="50"/>
      <c r="H39" s="50"/>
    </row>
    <row r="40" spans="1:8" s="13" customFormat="1" ht="31.5" x14ac:dyDescent="0.25">
      <c r="A40" s="60">
        <v>12</v>
      </c>
      <c r="B40" s="37" t="s">
        <v>19</v>
      </c>
      <c r="C40" s="62" t="s">
        <v>33</v>
      </c>
      <c r="D40" s="63">
        <v>3496000</v>
      </c>
      <c r="E40" s="50"/>
      <c r="F40" s="50"/>
      <c r="G40" s="50"/>
      <c r="H40" s="50"/>
    </row>
    <row r="41" spans="1:8" s="13" customFormat="1" x14ac:dyDescent="0.25">
      <c r="A41" s="60"/>
      <c r="B41" s="61"/>
      <c r="C41" s="64"/>
      <c r="D41" s="65"/>
      <c r="E41" s="50"/>
      <c r="F41" s="50"/>
      <c r="G41" s="50"/>
      <c r="H41" s="50"/>
    </row>
    <row r="42" spans="1:8" s="13" customFormat="1" ht="31.5" x14ac:dyDescent="0.25">
      <c r="A42" s="57">
        <v>13</v>
      </c>
      <c r="B42" s="37" t="s">
        <v>19</v>
      </c>
      <c r="C42" s="38" t="s">
        <v>34</v>
      </c>
      <c r="D42" s="45">
        <v>2598000</v>
      </c>
      <c r="E42" s="50"/>
      <c r="F42" s="50"/>
      <c r="G42" s="50"/>
      <c r="H42" s="50"/>
    </row>
    <row r="43" spans="1:8" s="13" customFormat="1" x14ac:dyDescent="0.25">
      <c r="A43" s="56"/>
      <c r="B43" s="37"/>
      <c r="C43" s="40"/>
      <c r="D43" s="45"/>
      <c r="E43" s="50"/>
      <c r="F43" s="50"/>
      <c r="G43" s="50"/>
      <c r="H43" s="50"/>
    </row>
    <row r="44" spans="1:8" s="13" customFormat="1" ht="31.5" x14ac:dyDescent="0.25">
      <c r="A44" s="57">
        <v>14</v>
      </c>
      <c r="B44" s="37" t="s">
        <v>35</v>
      </c>
      <c r="C44" s="38" t="s">
        <v>36</v>
      </c>
      <c r="D44" s="45">
        <f>SUM(D45)</f>
        <v>2085000</v>
      </c>
      <c r="E44" s="50"/>
      <c r="F44" s="50"/>
      <c r="G44" s="50"/>
      <c r="H44" s="50"/>
    </row>
    <row r="45" spans="1:8" s="13" customFormat="1" x14ac:dyDescent="0.25">
      <c r="A45" s="57"/>
      <c r="B45" s="37"/>
      <c r="C45" s="40" t="s">
        <v>37</v>
      </c>
      <c r="D45" s="41">
        <v>2085000</v>
      </c>
      <c r="E45" s="50"/>
      <c r="F45" s="50"/>
      <c r="G45" s="50"/>
      <c r="H45" s="50"/>
    </row>
    <row r="46" spans="1:8" s="13" customFormat="1" x14ac:dyDescent="0.25">
      <c r="A46" s="57"/>
      <c r="B46" s="37"/>
      <c r="C46" s="38"/>
      <c r="D46" s="45"/>
      <c r="E46" s="50"/>
      <c r="F46" s="50"/>
      <c r="G46" s="50"/>
      <c r="H46" s="50"/>
    </row>
    <row r="47" spans="1:8" s="13" customFormat="1" ht="31.5" x14ac:dyDescent="0.25">
      <c r="A47" s="57">
        <v>15</v>
      </c>
      <c r="B47" s="37" t="s">
        <v>35</v>
      </c>
      <c r="C47" s="38" t="s">
        <v>38</v>
      </c>
      <c r="D47" s="45">
        <f>SUM(D48)</f>
        <v>1000000</v>
      </c>
      <c r="E47" s="50"/>
      <c r="F47" s="50"/>
      <c r="G47" s="50"/>
      <c r="H47" s="50"/>
    </row>
    <row r="48" spans="1:8" s="13" customFormat="1" ht="29.25" x14ac:dyDescent="0.25">
      <c r="A48" s="57"/>
      <c r="B48" s="37"/>
      <c r="C48" s="40" t="s">
        <v>39</v>
      </c>
      <c r="D48" s="41">
        <v>1000000</v>
      </c>
      <c r="E48" s="50"/>
      <c r="F48" s="50"/>
      <c r="G48" s="50"/>
      <c r="H48" s="50"/>
    </row>
    <row r="49" spans="1:8" s="13" customFormat="1" x14ac:dyDescent="0.25">
      <c r="A49" s="57"/>
      <c r="B49" s="37"/>
      <c r="C49" s="40"/>
      <c r="D49" s="45"/>
      <c r="E49" s="50"/>
      <c r="F49" s="50"/>
      <c r="G49" s="50"/>
      <c r="H49" s="50"/>
    </row>
    <row r="50" spans="1:8" s="13" customFormat="1" ht="31.5" x14ac:dyDescent="0.25">
      <c r="A50" s="57">
        <v>16</v>
      </c>
      <c r="B50" s="37" t="s">
        <v>35</v>
      </c>
      <c r="C50" s="38" t="s">
        <v>40</v>
      </c>
      <c r="D50" s="45">
        <f>SUM(D51)</f>
        <v>50000</v>
      </c>
      <c r="E50" s="50"/>
      <c r="F50" s="50"/>
      <c r="G50" s="50"/>
      <c r="H50" s="50"/>
    </row>
    <row r="51" spans="1:8" s="13" customFormat="1" ht="29.25" x14ac:dyDescent="0.25">
      <c r="A51" s="57"/>
      <c r="B51" s="37"/>
      <c r="C51" s="40" t="s">
        <v>41</v>
      </c>
      <c r="D51" s="41">
        <v>50000</v>
      </c>
      <c r="E51" s="50"/>
      <c r="F51" s="50"/>
      <c r="G51" s="50"/>
      <c r="H51" s="50"/>
    </row>
    <row r="52" spans="1:8" s="13" customFormat="1" x14ac:dyDescent="0.25">
      <c r="A52" s="57"/>
      <c r="B52" s="37"/>
      <c r="C52" s="40"/>
      <c r="D52" s="41"/>
      <c r="E52" s="50"/>
      <c r="F52" s="50"/>
      <c r="G52" s="50"/>
      <c r="H52" s="50"/>
    </row>
    <row r="53" spans="1:8" s="13" customFormat="1" x14ac:dyDescent="0.25">
      <c r="A53" s="57">
        <v>17</v>
      </c>
      <c r="B53" s="37" t="s">
        <v>10</v>
      </c>
      <c r="C53" s="38" t="s">
        <v>11</v>
      </c>
      <c r="D53" s="45">
        <v>10000000</v>
      </c>
      <c r="E53" s="50"/>
      <c r="F53" s="50"/>
      <c r="G53" s="50"/>
      <c r="H53" s="50"/>
    </row>
    <row r="54" spans="1:8" s="13" customFormat="1" x14ac:dyDescent="0.25">
      <c r="A54" s="57"/>
      <c r="B54" s="37"/>
      <c r="C54" s="40"/>
      <c r="D54" s="45"/>
      <c r="E54" s="50"/>
      <c r="F54" s="50"/>
      <c r="G54" s="50"/>
      <c r="H54" s="50"/>
    </row>
    <row r="55" spans="1:8" s="13" customFormat="1" ht="31.5" x14ac:dyDescent="0.25">
      <c r="A55" s="57">
        <v>18</v>
      </c>
      <c r="B55" s="37" t="s">
        <v>9</v>
      </c>
      <c r="C55" s="38" t="s">
        <v>42</v>
      </c>
      <c r="D55" s="45">
        <f>2000000+1939013</f>
        <v>3939013</v>
      </c>
      <c r="E55" s="50"/>
      <c r="F55" s="50"/>
      <c r="G55" s="50"/>
      <c r="H55" s="50"/>
    </row>
    <row r="56" spans="1:8" s="13" customFormat="1" x14ac:dyDescent="0.25">
      <c r="A56" s="57"/>
      <c r="B56" s="37"/>
      <c r="C56" s="40"/>
      <c r="D56" s="45"/>
      <c r="E56" s="50"/>
      <c r="F56" s="50"/>
      <c r="G56" s="50"/>
      <c r="H56" s="50"/>
    </row>
    <row r="57" spans="1:8" s="9" customFormat="1" ht="16.5" thickBot="1" x14ac:dyDescent="0.3">
      <c r="A57" s="58"/>
      <c r="B57" s="47"/>
      <c r="C57" s="48"/>
      <c r="D57" s="49"/>
      <c r="E57" s="13"/>
    </row>
    <row r="58" spans="1:8" s="13" customFormat="1" ht="21" customHeight="1" thickBot="1" x14ac:dyDescent="0.3">
      <c r="A58" s="69" t="s">
        <v>3</v>
      </c>
      <c r="B58" s="70"/>
      <c r="C58" s="69"/>
      <c r="D58" s="71">
        <f>SUM(D11,D16,D18,D20,D25,D27,D29,D31,D33,D35,D37,D40,D42,D44,D47,D50,D53,D55)</f>
        <v>47697170</v>
      </c>
    </row>
    <row r="59" spans="1:8" s="9" customFormat="1" ht="16.5" customHeight="1" thickTop="1" x14ac:dyDescent="0.25">
      <c r="A59" s="16"/>
      <c r="B59" s="15"/>
      <c r="D59" s="17"/>
      <c r="E59" s="13"/>
    </row>
    <row r="60" spans="1:8" s="7" customFormat="1" x14ac:dyDescent="0.25">
      <c r="A60" s="18"/>
      <c r="B60" s="6"/>
      <c r="C60" s="46"/>
      <c r="D60" s="17"/>
      <c r="E60" s="11"/>
    </row>
    <row r="61" spans="1:8" s="7" customFormat="1" x14ac:dyDescent="0.25">
      <c r="A61" s="18"/>
      <c r="B61" s="6"/>
      <c r="D61" s="17"/>
      <c r="E61" s="11"/>
    </row>
    <row r="62" spans="1:8" s="7" customFormat="1" x14ac:dyDescent="0.25">
      <c r="A62" s="14"/>
      <c r="B62" s="2"/>
      <c r="C62" s="11"/>
      <c r="D62" s="4"/>
      <c r="E62" s="11"/>
    </row>
    <row r="63" spans="1:8" s="7" customFormat="1" x14ac:dyDescent="0.25">
      <c r="A63" s="14"/>
      <c r="B63" s="2"/>
      <c r="C63" s="11"/>
      <c r="D63" s="4"/>
      <c r="E63" s="11"/>
    </row>
    <row r="64" spans="1:8" s="7" customFormat="1" x14ac:dyDescent="0.25">
      <c r="A64" s="14"/>
      <c r="B64" s="2"/>
      <c r="C64" s="11"/>
      <c r="D64" s="4"/>
      <c r="E64" s="11"/>
    </row>
    <row r="65" spans="1:5" s="7" customFormat="1" x14ac:dyDescent="0.25">
      <c r="A65" s="14"/>
      <c r="B65" s="2"/>
      <c r="C65" s="11"/>
      <c r="D65" s="4"/>
      <c r="E65" s="11"/>
    </row>
    <row r="66" spans="1:5" s="7" customFormat="1" x14ac:dyDescent="0.25">
      <c r="A66" s="14"/>
      <c r="B66" s="2"/>
      <c r="C66" s="11"/>
      <c r="D66" s="4"/>
      <c r="E66" s="11"/>
    </row>
    <row r="67" spans="1:5" s="7" customFormat="1" x14ac:dyDescent="0.25">
      <c r="A67" s="14"/>
      <c r="B67" s="2"/>
      <c r="C67" s="11"/>
      <c r="D67" s="4"/>
      <c r="E67" s="11"/>
    </row>
    <row r="68" spans="1:5" s="7" customFormat="1" x14ac:dyDescent="0.25">
      <c r="A68" s="14"/>
      <c r="B68" s="2"/>
      <c r="C68" s="11"/>
      <c r="D68" s="4"/>
      <c r="E68" s="11"/>
    </row>
    <row r="69" spans="1:5" s="7" customFormat="1" x14ac:dyDescent="0.25">
      <c r="A69" s="14"/>
      <c r="B69" s="2"/>
      <c r="C69" s="11"/>
      <c r="D69" s="4"/>
      <c r="E69" s="11"/>
    </row>
    <row r="70" spans="1:5" s="7" customFormat="1" x14ac:dyDescent="0.25">
      <c r="A70" s="14"/>
      <c r="B70" s="2"/>
      <c r="C70" s="11"/>
      <c r="D70" s="4"/>
      <c r="E70" s="11"/>
    </row>
    <row r="71" spans="1:5" s="7" customFormat="1" x14ac:dyDescent="0.25">
      <c r="A71" s="14"/>
      <c r="B71" s="2"/>
      <c r="C71" s="11"/>
      <c r="D71" s="4"/>
      <c r="E71" s="11"/>
    </row>
    <row r="72" spans="1:5" s="7" customFormat="1" x14ac:dyDescent="0.25">
      <c r="A72" s="18"/>
      <c r="B72" s="6"/>
      <c r="D72" s="17"/>
    </row>
    <row r="73" spans="1:5" s="7" customFormat="1" x14ac:dyDescent="0.25">
      <c r="A73" s="18"/>
      <c r="B73" s="6"/>
      <c r="D73" s="17"/>
    </row>
    <row r="74" spans="1:5" s="7" customFormat="1" x14ac:dyDescent="0.25">
      <c r="A74" s="18"/>
      <c r="B74" s="6"/>
      <c r="D74" s="17"/>
    </row>
    <row r="75" spans="1:5" s="7" customFormat="1" x14ac:dyDescent="0.25">
      <c r="A75" s="18"/>
      <c r="B75" s="6"/>
      <c r="D75" s="17"/>
    </row>
  </sheetData>
  <mergeCells count="1">
    <mergeCell ref="A9:B9"/>
  </mergeCells>
  <pageMargins left="0.70866141732283472" right="0.70866141732283472" top="0.78740157480314965" bottom="0.78740157480314965" header="0.31496062992125984" footer="0.31496062992125984"/>
  <pageSetup paperSize="9" scale="75" firstPageNumber="2" orientation="portrait" useFirstPageNumber="1" r:id="rId1"/>
  <headerFooter>
    <oddFooter>&amp;L&amp;"-,Kurzíva"Zastupitelstvo Olomouckého kraje 29-04-2024
5.1. - Rozpočet OK 2023 - zapojení  části použit. zůstatku a návrh na jeho rozdělení
Příloha č. 1: Rozdělení části použitelného zůstatku k 31.12.2023&amp;R&amp;"-,Kurzíva"Strana &amp;P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2024-04-02T10:10:22Z</cp:lastPrinted>
  <dcterms:created xsi:type="dcterms:W3CDTF">2018-01-22T12:45:24Z</dcterms:created>
  <dcterms:modified xsi:type="dcterms:W3CDTF">2024-04-09T11:56:08Z</dcterms:modified>
</cp:coreProperties>
</file>