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Příloha č. 7" sheetId="1" r:id="rId1"/>
  </sheets>
  <definedNames>
    <definedName name="_xlnm.Print_Area" localSheetId="0">'Příloha č. 7'!$A$1:$C$87</definedName>
  </definedNames>
  <calcPr fullCalcOnLoad="1"/>
</workbook>
</file>

<file path=xl/sharedStrings.xml><?xml version="1.0" encoding="utf-8"?>
<sst xmlns="http://schemas.openxmlformats.org/spreadsheetml/2006/main" count="76" uniqueCount="58">
  <si>
    <t>Z hlediska užívání lze členit majetek:</t>
  </si>
  <si>
    <t xml:space="preserve">1. majetek  v užívání </t>
  </si>
  <si>
    <t>Název majetku</t>
  </si>
  <si>
    <t>z toho:</t>
  </si>
  <si>
    <t xml:space="preserve"> -     nemovitý majetek:</t>
  </si>
  <si>
    <t xml:space="preserve"> -    movitý majetek:</t>
  </si>
  <si>
    <t xml:space="preserve"> -    nedokončený dlouhodobý hmotný majetek:</t>
  </si>
  <si>
    <t xml:space="preserve"> -    zálohy</t>
  </si>
  <si>
    <t xml:space="preserve"> -    nehmotný majetek:</t>
  </si>
  <si>
    <t xml:space="preserve"> -    nedokončený dlouhodobý nehmotný majetek:</t>
  </si>
  <si>
    <t>Dlouhodobý finanční majetek celkem:</t>
  </si>
  <si>
    <t>majetkové účasti v osobách s rozhodujícím vlivem</t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</si>
  <si>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majetek ve správě</t>
    </r>
  </si>
  <si>
    <t xml:space="preserve">      příspěvkových organizací v tis. Kč:</t>
  </si>
  <si>
    <t xml:space="preserve"> -    nemovitý majetek:</t>
  </si>
  <si>
    <t>z toho</t>
  </si>
  <si>
    <t xml:space="preserve"> -    nehmotný majetek:</t>
  </si>
  <si>
    <t xml:space="preserve"> -    nedokončený dlouhodobý nehmotný majetek:</t>
  </si>
  <si>
    <t>Celkem :</t>
  </si>
  <si>
    <t>3. Nemocnice Olomouckého kraje, a.s</t>
  </si>
  <si>
    <t xml:space="preserve"> v tis. Kč:</t>
  </si>
  <si>
    <t>Oběžná aktiva</t>
  </si>
  <si>
    <t xml:space="preserve">                                  dopravy                     </t>
  </si>
  <si>
    <t xml:space="preserve">                                  sociální                   </t>
  </si>
  <si>
    <t xml:space="preserve">                                  zdravotnictví               </t>
  </si>
  <si>
    <r>
      <t>1.</t>
    </r>
    <r>
      <rPr>
        <sz val="11"/>
        <rFont val="Arial"/>
        <family val="2"/>
      </rPr>
      <t xml:space="preserve"> Olomoucký kraj jako vyšší územní samosprávný celek vlastní majetek, který užívá k plnění svých úkolů přímo nebo prostřednictvím organizací, jejichž je zřizovatelem. Z hlediska užívání se tedy majetek Olomouckého kraje člení na majetek v užívání Krajského úřadu Olomouckého kraje  a majetek svěřený k hospodaření příspěvkovým organizacím, jejichž je Olomoucký kraj zřizovatelem. </t>
    </r>
  </si>
  <si>
    <t xml:space="preserve"> -    zálohy:</t>
  </si>
  <si>
    <t>Dlouhodobý hmotný majetek celkem brutto:</t>
  </si>
  <si>
    <t>Dlouhodobý hmotný majetek celkem netto:</t>
  </si>
  <si>
    <t>Dlouhodobý nehmotný majetek celkem brutto:</t>
  </si>
  <si>
    <t>Dlouhodobý nehmotný majetek celkem netto:</t>
  </si>
  <si>
    <t xml:space="preserve">                 -     oprávky nemovitého majetku</t>
  </si>
  <si>
    <t xml:space="preserve">                -     oprávky movitého majetku</t>
  </si>
  <si>
    <t xml:space="preserve">                -    oprávky nehmotného majetku</t>
  </si>
  <si>
    <t xml:space="preserve"> -    movitý majetek: </t>
  </si>
  <si>
    <t>Dlouhodobý finanční majetek celkem netto:</t>
  </si>
  <si>
    <t xml:space="preserve">                  - oprávky finančního majetku</t>
  </si>
  <si>
    <t xml:space="preserve">            -      oprávky nehmotného majetku</t>
  </si>
  <si>
    <t xml:space="preserve">             -      oprávky nemovitého majetku</t>
  </si>
  <si>
    <t xml:space="preserve">             -     oprávky movitého majetku</t>
  </si>
  <si>
    <t>Hodnota majetku Olomouckého kraje v tis. Kč netto (po odpočtu oprávek):</t>
  </si>
  <si>
    <t>Hodnota majetku Olomouckého kraje v tis. Kč brutto (v pořizovacích cenách):</t>
  </si>
  <si>
    <t>Dlouhodobý finanční majetek celkem brutto:</t>
  </si>
  <si>
    <t>Celkem majetek netto (po odpočtu oprávek):</t>
  </si>
  <si>
    <t>Celkem majetek brutto (v pořizovacích cenách):</t>
  </si>
  <si>
    <t xml:space="preserve"> </t>
  </si>
  <si>
    <t xml:space="preserve">                                  školství               </t>
  </si>
  <si>
    <t xml:space="preserve">                                  kultury                         </t>
  </si>
  <si>
    <t xml:space="preserve">    7 příspěvkových organizací</t>
  </si>
  <si>
    <t xml:space="preserve">    2 příspěvkové organizace</t>
  </si>
  <si>
    <t xml:space="preserve">    3 příspěvkových organizací</t>
  </si>
  <si>
    <t>2. K 31.12.2018 byl Olomoucký kraj zřizovatelem 146 příspěvkových organizací, z toho v oblasti:</t>
  </si>
  <si>
    <t xml:space="preserve">  26 příspěvkových organizací</t>
  </si>
  <si>
    <t>4. Servisní společnost odpady Olomouckého kraje, a.s.</t>
  </si>
  <si>
    <t>108 příspěvkových organizací</t>
  </si>
  <si>
    <t>(vklad Olomouckého kraje do Nemocnice Olomouckého kraje, a.s. a  Servisní společnosti odpady Olomouckého kraje, a.s.)</t>
  </si>
  <si>
    <t xml:space="preserve">    Krajského úřadu Olomouckého kraje v tis. Kč: </t>
  </si>
  <si>
    <t>7. Informace k majetku Olomouckého kraje k 31. 12. 2018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</si>
</sst>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0.00_ ;[Red]\-0.00\ "/>
    <numFmt numFmtId="170" formatCode="#,##0.00_ ;[Red]\-#,##0.00\ "/>
    <numFmt numFmtId="171" formatCode="#,##0.00_ ;\-#,##0.00\ "/>
    <numFmt numFmtId="172" formatCode="0.00_ ;\-0.00\ "/>
  </numFmts>
  <fonts count="50">
    <font>
      <sz val="10"/>
      <name val="Arial"/>
      <family val="0"/>
    </font>
    <font>
      <b/>
      <sz val="14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sz val="11"/>
      <name val="Arial CE"/>
      <family val="0"/>
    </font>
    <font>
      <sz val="10"/>
      <name val="Arial CE"/>
      <family val="0"/>
    </font>
    <font>
      <u val="single"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i/>
      <sz val="11"/>
      <name val="Arial CE"/>
      <family val="0"/>
    </font>
    <font>
      <i/>
      <sz val="10"/>
      <name val="Arial"/>
      <family val="2"/>
    </font>
    <font>
      <b/>
      <sz val="12"/>
      <name val="Arial CE"/>
      <family val="0"/>
    </font>
    <font>
      <b/>
      <sz val="7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3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4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0" fontId="10" fillId="0" borderId="14" xfId="0" applyFont="1" applyFill="1" applyBorder="1" applyAlignment="1">
      <alignment horizontal="justify" vertical="top" wrapText="1"/>
    </xf>
    <xf numFmtId="4" fontId="10" fillId="0" borderId="16" xfId="0" applyNumberFormat="1" applyFont="1" applyFill="1" applyBorder="1" applyAlignment="1">
      <alignment horizontal="right" wrapText="1"/>
    </xf>
    <xf numFmtId="4" fontId="10" fillId="0" borderId="17" xfId="0" applyNumberFormat="1" applyFont="1" applyFill="1" applyBorder="1" applyAlignment="1">
      <alignment horizontal="right" wrapText="1"/>
    </xf>
    <xf numFmtId="4" fontId="10" fillId="0" borderId="18" xfId="0" applyNumberFormat="1" applyFont="1" applyFill="1" applyBorder="1" applyAlignment="1">
      <alignment horizontal="right" wrapText="1"/>
    </xf>
    <xf numFmtId="4" fontId="10" fillId="0" borderId="19" xfId="0" applyNumberFormat="1" applyFont="1" applyFill="1" applyBorder="1" applyAlignment="1">
      <alignment horizontal="right" wrapText="1"/>
    </xf>
    <xf numFmtId="0" fontId="14" fillId="0" borderId="2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justify"/>
    </xf>
    <xf numFmtId="0" fontId="9" fillId="0" borderId="12" xfId="0" applyFont="1" applyFill="1" applyBorder="1" applyAlignment="1">
      <alignment horizontal="justify"/>
    </xf>
    <xf numFmtId="4" fontId="11" fillId="0" borderId="21" xfId="0" applyNumberFormat="1" applyFont="1" applyFill="1" applyBorder="1" applyAlignment="1">
      <alignment horizontal="justify" vertical="top" wrapText="1"/>
    </xf>
    <xf numFmtId="4" fontId="10" fillId="0" borderId="22" xfId="0" applyNumberFormat="1" applyFont="1" applyFill="1" applyBorder="1" applyAlignment="1">
      <alignment horizontal="right" wrapText="1"/>
    </xf>
    <xf numFmtId="4" fontId="11" fillId="0" borderId="21" xfId="0" applyNumberFormat="1" applyFont="1" applyFill="1" applyBorder="1" applyAlignment="1">
      <alignment horizontal="right" wrapText="1"/>
    </xf>
    <xf numFmtId="0" fontId="9" fillId="0" borderId="23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33" borderId="0" xfId="0" applyFont="1" applyFill="1" applyBorder="1" applyAlignment="1">
      <alignment horizontal="left" wrapText="1" indent="2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9" fillId="33" borderId="11" xfId="0" applyFont="1" applyFill="1" applyBorder="1" applyAlignment="1">
      <alignment horizontal="justify"/>
    </xf>
    <xf numFmtId="0" fontId="9" fillId="33" borderId="12" xfId="0" applyFont="1" applyFill="1" applyBorder="1" applyAlignment="1">
      <alignment horizontal="justify"/>
    </xf>
    <xf numFmtId="4" fontId="9" fillId="33" borderId="25" xfId="0" applyNumberFormat="1" applyFont="1" applyFill="1" applyBorder="1" applyAlignment="1">
      <alignment horizontal="right" wrapText="1"/>
    </xf>
    <xf numFmtId="49" fontId="10" fillId="0" borderId="14" xfId="0" applyNumberFormat="1" applyFont="1" applyFill="1" applyBorder="1" applyAlignment="1">
      <alignment horizontal="justify" vertical="top" wrapText="1"/>
    </xf>
    <xf numFmtId="0" fontId="14" fillId="0" borderId="25" xfId="0" applyFont="1" applyFill="1" applyBorder="1" applyAlignment="1">
      <alignment horizontal="left"/>
    </xf>
    <xf numFmtId="4" fontId="14" fillId="0" borderId="25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4" fontId="9" fillId="0" borderId="13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14" fontId="2" fillId="0" borderId="19" xfId="0" applyNumberFormat="1" applyFont="1" applyFill="1" applyBorder="1" applyAlignment="1">
      <alignment horizontal="center"/>
    </xf>
    <xf numFmtId="4" fontId="9" fillId="0" borderId="27" xfId="0" applyNumberFormat="1" applyFont="1" applyFill="1" applyBorder="1" applyAlignment="1">
      <alignment horizontal="right"/>
    </xf>
    <xf numFmtId="49" fontId="10" fillId="0" borderId="15" xfId="0" applyNumberFormat="1" applyFont="1" applyFill="1" applyBorder="1" applyAlignment="1">
      <alignment wrapText="1"/>
    </xf>
    <xf numFmtId="49" fontId="13" fillId="0" borderId="14" xfId="0" applyNumberFormat="1" applyFont="1" applyFill="1" applyBorder="1" applyAlignment="1">
      <alignment wrapText="1"/>
    </xf>
    <xf numFmtId="0" fontId="9" fillId="0" borderId="12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justify" vertical="top" wrapText="1"/>
    </xf>
    <xf numFmtId="4" fontId="9" fillId="0" borderId="25" xfId="0" applyNumberFormat="1" applyFont="1" applyFill="1" applyBorder="1" applyAlignment="1">
      <alignment horizontal="right" wrapText="1"/>
    </xf>
    <xf numFmtId="4" fontId="10" fillId="0" borderId="21" xfId="0" applyNumberFormat="1" applyFont="1" applyFill="1" applyBorder="1" applyAlignment="1">
      <alignment horizontal="right" wrapText="1"/>
    </xf>
    <xf numFmtId="0" fontId="9" fillId="0" borderId="25" xfId="0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 horizontal="right" wrapText="1"/>
    </xf>
    <xf numFmtId="49" fontId="9" fillId="0" borderId="25" xfId="0" applyNumberFormat="1" applyFont="1" applyFill="1" applyBorder="1" applyAlignment="1">
      <alignment horizontal="justify" vertical="top" wrapText="1"/>
    </xf>
    <xf numFmtId="0" fontId="12" fillId="0" borderId="19" xfId="0" applyFont="1" applyFill="1" applyBorder="1" applyAlignment="1">
      <alignment wrapText="1"/>
    </xf>
    <xf numFmtId="4" fontId="11" fillId="0" borderId="19" xfId="0" applyNumberFormat="1" applyFont="1" applyFill="1" applyBorder="1" applyAlignment="1">
      <alignment horizontal="justify" vertical="top" wrapText="1"/>
    </xf>
    <xf numFmtId="0" fontId="10" fillId="0" borderId="28" xfId="0" applyFont="1" applyFill="1" applyBorder="1" applyAlignment="1">
      <alignment horizontal="justify" vertical="top" wrapText="1"/>
    </xf>
    <xf numFmtId="4" fontId="11" fillId="0" borderId="19" xfId="0" applyNumberFormat="1" applyFont="1" applyFill="1" applyBorder="1" applyAlignment="1">
      <alignment horizontal="right" wrapText="1"/>
    </xf>
    <xf numFmtId="0" fontId="10" fillId="0" borderId="15" xfId="0" applyFont="1" applyFill="1" applyBorder="1" applyAlignment="1">
      <alignment horizontal="justify" vertical="top" wrapText="1"/>
    </xf>
    <xf numFmtId="0" fontId="9" fillId="0" borderId="25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wrapText="1"/>
    </xf>
    <xf numFmtId="0" fontId="10" fillId="0" borderId="29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/>
    </xf>
    <xf numFmtId="0" fontId="9" fillId="33" borderId="25" xfId="0" applyFont="1" applyFill="1" applyBorder="1" applyAlignment="1">
      <alignment horizontal="justify" vertical="top" wrapText="1"/>
    </xf>
    <xf numFmtId="0" fontId="0" fillId="33" borderId="26" xfId="0" applyFill="1" applyBorder="1" applyAlignment="1">
      <alignment/>
    </xf>
    <xf numFmtId="4" fontId="0" fillId="0" borderId="0" xfId="0" applyNumberFormat="1" applyFill="1" applyAlignment="1">
      <alignment/>
    </xf>
    <xf numFmtId="4" fontId="10" fillId="0" borderId="16" xfId="0" applyNumberFormat="1" applyFont="1" applyFill="1" applyBorder="1" applyAlignment="1" applyProtection="1">
      <alignment horizontal="right" wrapText="1"/>
      <protection locked="0"/>
    </xf>
    <xf numFmtId="171" fontId="10" fillId="0" borderId="16" xfId="0" applyNumberFormat="1" applyFont="1" applyFill="1" applyBorder="1" applyAlignment="1" applyProtection="1">
      <alignment horizontal="right" wrapText="1"/>
      <protection locked="0"/>
    </xf>
    <xf numFmtId="172" fontId="0" fillId="0" borderId="0" xfId="0" applyNumberFormat="1" applyFill="1" applyAlignment="1">
      <alignment/>
    </xf>
    <xf numFmtId="171" fontId="10" fillId="0" borderId="16" xfId="0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horizontal="justify" vertical="top" wrapText="1"/>
    </xf>
    <xf numFmtId="0" fontId="9" fillId="33" borderId="25" xfId="0" applyFont="1" applyFill="1" applyBorder="1" applyAlignment="1">
      <alignment horizontal="left" wrapText="1"/>
    </xf>
    <xf numFmtId="0" fontId="7" fillId="0" borderId="28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49" fontId="10" fillId="0" borderId="29" xfId="0" applyNumberFormat="1" applyFont="1" applyFill="1" applyBorder="1" applyAlignment="1">
      <alignment wrapText="1"/>
    </xf>
    <xf numFmtId="49" fontId="10" fillId="0" borderId="29" xfId="0" applyNumberFormat="1" applyFont="1" applyFill="1" applyBorder="1" applyAlignment="1">
      <alignment horizontal="justify" vertical="top" wrapText="1"/>
    </xf>
    <xf numFmtId="0" fontId="10" fillId="0" borderId="30" xfId="0" applyFont="1" applyFill="1" applyBorder="1" applyAlignment="1">
      <alignment horizontal="justify" vertical="top" wrapText="1"/>
    </xf>
    <xf numFmtId="0" fontId="10" fillId="0" borderId="27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top" wrapText="1"/>
    </xf>
    <xf numFmtId="49" fontId="10" fillId="0" borderId="16" xfId="0" applyNumberFormat="1" applyFont="1" applyFill="1" applyBorder="1" applyAlignment="1">
      <alignment horizontal="justify" vertical="top" wrapText="1"/>
    </xf>
    <xf numFmtId="0" fontId="9" fillId="33" borderId="11" xfId="0" applyFont="1" applyFill="1" applyBorder="1" applyAlignment="1">
      <alignment horizontal="justify" vertical="center"/>
    </xf>
    <xf numFmtId="4" fontId="9" fillId="0" borderId="25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9" fillId="0" borderId="31" xfId="0" applyFont="1" applyFill="1" applyBorder="1" applyAlignment="1">
      <alignment horizontal="right" wrapText="1"/>
    </xf>
    <xf numFmtId="14" fontId="2" fillId="33" borderId="32" xfId="0" applyNumberFormat="1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33" borderId="0" xfId="0" applyFont="1" applyFill="1" applyAlignment="1">
      <alignment wrapText="1"/>
    </xf>
    <xf numFmtId="14" fontId="2" fillId="0" borderId="32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2" fillId="33" borderId="0" xfId="0" applyFont="1" applyFill="1" applyAlignment="1">
      <alignment horizontal="justify" vertical="justify"/>
    </xf>
    <xf numFmtId="0" fontId="0" fillId="33" borderId="0" xfId="0" applyFill="1" applyAlignment="1">
      <alignment horizontal="justify" vertical="justify"/>
    </xf>
    <xf numFmtId="0" fontId="4" fillId="33" borderId="0" xfId="0" applyFont="1" applyFill="1" applyAlignment="1">
      <alignment horizontal="justify" vertical="justify"/>
    </xf>
    <xf numFmtId="0" fontId="5" fillId="33" borderId="0" xfId="0" applyFont="1" applyFill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view="pageBreakPreview" zoomScaleSheetLayoutView="100" workbookViewId="0" topLeftCell="A34">
      <selection activeCell="B92" sqref="B92"/>
    </sheetView>
  </sheetViews>
  <sheetFormatPr defaultColWidth="9.140625" defaultRowHeight="12.75"/>
  <cols>
    <col min="1" max="1" width="55.28125" style="2" customWidth="1"/>
    <col min="2" max="2" width="18.7109375" style="2" customWidth="1"/>
    <col min="3" max="3" width="20.28125" style="2" customWidth="1"/>
    <col min="4" max="4" width="12.7109375" style="2" bestFit="1" customWidth="1"/>
    <col min="5" max="5" width="9.140625" style="2" customWidth="1"/>
    <col min="6" max="6" width="12.7109375" style="2" bestFit="1" customWidth="1"/>
    <col min="7" max="16384" width="9.140625" style="2" customWidth="1"/>
  </cols>
  <sheetData>
    <row r="1" ht="18">
      <c r="A1" s="1" t="s">
        <v>57</v>
      </c>
    </row>
    <row r="3" spans="1:3" ht="12.75">
      <c r="A3" s="92" t="s">
        <v>25</v>
      </c>
      <c r="B3" s="93"/>
      <c r="C3" s="94"/>
    </row>
    <row r="4" spans="1:3" ht="12.75">
      <c r="A4" s="93"/>
      <c r="B4" s="93"/>
      <c r="C4" s="94"/>
    </row>
    <row r="5" spans="1:3" ht="12.75">
      <c r="A5" s="93"/>
      <c r="B5" s="93"/>
      <c r="C5" s="94"/>
    </row>
    <row r="6" spans="1:3" ht="12.75">
      <c r="A6" s="93"/>
      <c r="B6" s="93"/>
      <c r="C6" s="94"/>
    </row>
    <row r="7" spans="1:3" ht="11.25" customHeight="1">
      <c r="A7" s="93"/>
      <c r="B7" s="93"/>
      <c r="C7" s="94"/>
    </row>
    <row r="8" spans="1:3" ht="2.25" customHeight="1" hidden="1">
      <c r="A8" s="93"/>
      <c r="B8" s="93"/>
      <c r="C8" s="94"/>
    </row>
    <row r="9" spans="1:3" ht="12.75" hidden="1">
      <c r="A9" s="93"/>
      <c r="B9" s="93"/>
      <c r="C9" s="94"/>
    </row>
    <row r="10" spans="1:3" ht="14.25">
      <c r="A10" s="39"/>
      <c r="B10" s="39"/>
      <c r="C10" s="40"/>
    </row>
    <row r="11" spans="1:3" ht="12.75">
      <c r="A11" s="3"/>
      <c r="B11" s="3"/>
      <c r="C11" s="3"/>
    </row>
    <row r="12" spans="1:3" s="28" customFormat="1" ht="12.75">
      <c r="A12" s="95" t="s">
        <v>51</v>
      </c>
      <c r="B12" s="95"/>
      <c r="C12" s="96"/>
    </row>
    <row r="13" spans="1:3" s="28" customFormat="1" ht="15.75" customHeight="1">
      <c r="A13" s="97"/>
      <c r="B13" s="97"/>
      <c r="C13" s="96"/>
    </row>
    <row r="14" spans="1:3" s="28" customFormat="1" ht="15">
      <c r="A14" s="27" t="s">
        <v>46</v>
      </c>
      <c r="B14" s="98" t="s">
        <v>54</v>
      </c>
      <c r="C14" s="98"/>
    </row>
    <row r="15" spans="1:3" s="28" customFormat="1" ht="15">
      <c r="A15" s="27" t="s">
        <v>47</v>
      </c>
      <c r="B15" s="98" t="s">
        <v>48</v>
      </c>
      <c r="C15" s="98"/>
    </row>
    <row r="16" spans="1:3" s="28" customFormat="1" ht="15">
      <c r="A16" s="27" t="s">
        <v>22</v>
      </c>
      <c r="B16" s="89" t="s">
        <v>49</v>
      </c>
      <c r="C16" s="89"/>
    </row>
    <row r="17" spans="1:3" s="28" customFormat="1" ht="15">
      <c r="A17" s="27" t="s">
        <v>23</v>
      </c>
      <c r="B17" s="89" t="s">
        <v>52</v>
      </c>
      <c r="C17" s="89"/>
    </row>
    <row r="18" spans="1:3" s="28" customFormat="1" ht="15">
      <c r="A18" s="27" t="s">
        <v>24</v>
      </c>
      <c r="B18" s="89" t="s">
        <v>50</v>
      </c>
      <c r="C18" s="89"/>
    </row>
    <row r="19" spans="1:3" s="28" customFormat="1" ht="15.75" thickBot="1">
      <c r="A19" s="27"/>
      <c r="B19" s="29"/>
      <c r="C19" s="29"/>
    </row>
    <row r="20" spans="1:3" s="28" customFormat="1" ht="15">
      <c r="A20" s="86" t="s">
        <v>41</v>
      </c>
      <c r="B20" s="4">
        <v>43100</v>
      </c>
      <c r="C20" s="4">
        <v>43465</v>
      </c>
    </row>
    <row r="21" spans="1:4" ht="16.5" thickBot="1">
      <c r="A21" s="88"/>
      <c r="B21" s="42">
        <f>SUM(B52,B74,B81)</f>
        <v>35498247.2</v>
      </c>
      <c r="C21" s="42">
        <f>SUM(C52,C74,C81,C87)</f>
        <v>37508068.95</v>
      </c>
      <c r="D21" s="64"/>
    </row>
    <row r="22" spans="1:3" ht="15" customHeight="1">
      <c r="A22" s="86" t="s">
        <v>40</v>
      </c>
      <c r="B22" s="41"/>
      <c r="C22" s="41"/>
    </row>
    <row r="23" spans="1:3" ht="16.5" thickBot="1">
      <c r="A23" s="87"/>
      <c r="B23" s="42">
        <f>SUM(B53,B75,B81)</f>
        <v>26307452.24</v>
      </c>
      <c r="C23" s="42">
        <f>SUM(C53,C75,C81)</f>
        <v>27914125.16</v>
      </c>
    </row>
    <row r="24" spans="1:3" ht="12.75">
      <c r="A24" s="71"/>
      <c r="B24" s="24"/>
      <c r="C24" s="24"/>
    </row>
    <row r="25" spans="1:3" ht="14.25">
      <c r="A25" s="72" t="s">
        <v>0</v>
      </c>
      <c r="B25" s="25"/>
      <c r="C25" s="25"/>
    </row>
    <row r="26" spans="1:3" ht="15" thickBot="1">
      <c r="A26" s="73"/>
      <c r="B26" s="25"/>
      <c r="C26" s="25"/>
    </row>
    <row r="27" spans="1:3" ht="15">
      <c r="A27" s="5" t="s">
        <v>1</v>
      </c>
      <c r="B27" s="4">
        <v>43100</v>
      </c>
      <c r="C27" s="4">
        <v>43465</v>
      </c>
    </row>
    <row r="28" spans="1:3" ht="15.75" thickBot="1">
      <c r="A28" s="6" t="s">
        <v>56</v>
      </c>
      <c r="B28" s="7"/>
      <c r="C28" s="7"/>
    </row>
    <row r="29" spans="1:3" ht="15">
      <c r="A29" s="8"/>
      <c r="B29" s="22"/>
      <c r="C29" s="22"/>
    </row>
    <row r="30" spans="1:3" ht="15" thickBot="1">
      <c r="A30" s="9" t="s">
        <v>2</v>
      </c>
      <c r="B30" s="23"/>
      <c r="C30" s="23"/>
    </row>
    <row r="31" spans="1:4" ht="16.5" thickBot="1">
      <c r="A31" s="46" t="s">
        <v>27</v>
      </c>
      <c r="B31" s="47">
        <v>3138268.56</v>
      </c>
      <c r="C31" s="81">
        <v>3533560.38</v>
      </c>
      <c r="D31" s="64"/>
    </row>
    <row r="32" spans="1:4" ht="16.5" thickBot="1">
      <c r="A32" s="52" t="s">
        <v>28</v>
      </c>
      <c r="B32" s="47">
        <f>SUM(B34:B39)</f>
        <v>2078990.46</v>
      </c>
      <c r="C32" s="47">
        <f>SUM(C34:C39)</f>
        <v>2402754.62</v>
      </c>
      <c r="D32" s="64"/>
    </row>
    <row r="33" spans="1:3" ht="15">
      <c r="A33" s="10" t="s">
        <v>3</v>
      </c>
      <c r="B33" s="54"/>
      <c r="C33" s="54"/>
    </row>
    <row r="34" spans="1:3" ht="14.25">
      <c r="A34" s="10" t="s">
        <v>4</v>
      </c>
      <c r="B34" s="11">
        <v>2748164.48</v>
      </c>
      <c r="C34" s="11">
        <v>2735840.66</v>
      </c>
    </row>
    <row r="35" spans="1:3" ht="14.25">
      <c r="A35" s="33" t="s">
        <v>31</v>
      </c>
      <c r="B35" s="66">
        <v>-913180.21</v>
      </c>
      <c r="C35" s="66">
        <v>-979906.21</v>
      </c>
    </row>
    <row r="36" spans="1:3" ht="14.25">
      <c r="A36" s="10" t="s">
        <v>5</v>
      </c>
      <c r="B36" s="65">
        <v>166185.62</v>
      </c>
      <c r="C36" s="65">
        <v>172939.76</v>
      </c>
    </row>
    <row r="37" spans="1:3" ht="14.25">
      <c r="A37" s="33" t="s">
        <v>32</v>
      </c>
      <c r="B37" s="66">
        <v>-146097.89</v>
      </c>
      <c r="C37" s="66">
        <v>-150899.55</v>
      </c>
    </row>
    <row r="38" spans="1:3" ht="14.25">
      <c r="A38" s="10" t="s">
        <v>6</v>
      </c>
      <c r="B38" s="11">
        <v>223587.99</v>
      </c>
      <c r="C38" s="11">
        <v>623278.73</v>
      </c>
    </row>
    <row r="39" spans="1:3" ht="15" thickBot="1">
      <c r="A39" s="55" t="s">
        <v>7</v>
      </c>
      <c r="B39" s="51">
        <v>330.47</v>
      </c>
      <c r="C39" s="51">
        <v>1501.23</v>
      </c>
    </row>
    <row r="40" spans="1:3" ht="16.5" thickBot="1">
      <c r="A40" s="46" t="s">
        <v>29</v>
      </c>
      <c r="B40" s="47">
        <v>93420.49</v>
      </c>
      <c r="C40" s="47">
        <v>99383.85</v>
      </c>
    </row>
    <row r="41" spans="1:4" ht="16.5" thickBot="1">
      <c r="A41" s="46" t="s">
        <v>30</v>
      </c>
      <c r="B41" s="47">
        <f>SUM(B43:B45)</f>
        <v>13366.459999999995</v>
      </c>
      <c r="C41" s="47">
        <f>SUM(C43:C45)</f>
        <v>11130.589999999998</v>
      </c>
      <c r="D41" s="64"/>
    </row>
    <row r="42" spans="1:3" ht="15">
      <c r="A42" s="10" t="s">
        <v>3</v>
      </c>
      <c r="B42" s="56"/>
      <c r="C42" s="56"/>
    </row>
    <row r="43" spans="1:3" ht="14.25">
      <c r="A43" s="10" t="s">
        <v>8</v>
      </c>
      <c r="B43" s="11">
        <v>93171.15</v>
      </c>
      <c r="C43" s="11">
        <v>97216.54</v>
      </c>
    </row>
    <row r="44" spans="1:4" ht="14.25">
      <c r="A44" s="33" t="s">
        <v>33</v>
      </c>
      <c r="B44" s="68">
        <v>-80054.03</v>
      </c>
      <c r="C44" s="68">
        <v>-88253.26</v>
      </c>
      <c r="D44" s="67"/>
    </row>
    <row r="45" spans="1:3" ht="15" thickBot="1">
      <c r="A45" s="57" t="s">
        <v>9</v>
      </c>
      <c r="B45" s="51">
        <v>249.34</v>
      </c>
      <c r="C45" s="51">
        <v>2167.31</v>
      </c>
    </row>
    <row r="46" spans="1:3" ht="16.5" thickBot="1">
      <c r="A46" s="58" t="s">
        <v>42</v>
      </c>
      <c r="B46" s="47">
        <v>1300187.49</v>
      </c>
      <c r="C46" s="47">
        <v>1306787.49</v>
      </c>
    </row>
    <row r="47" spans="1:3" ht="16.5" thickBot="1">
      <c r="A47" s="58" t="s">
        <v>35</v>
      </c>
      <c r="B47" s="47">
        <f>SUM(B49:B51)</f>
        <v>270187.49</v>
      </c>
      <c r="C47" s="47">
        <f>SUM(C49:C51)</f>
        <v>276787.49</v>
      </c>
    </row>
    <row r="48" spans="1:3" ht="14.25">
      <c r="A48" s="59" t="s">
        <v>3</v>
      </c>
      <c r="B48" s="53"/>
      <c r="C48" s="53"/>
    </row>
    <row r="49" spans="1:3" ht="14.25">
      <c r="A49" s="43" t="s">
        <v>11</v>
      </c>
      <c r="B49" s="13">
        <v>1300187.49</v>
      </c>
      <c r="C49" s="13">
        <v>1306787.49</v>
      </c>
    </row>
    <row r="50" spans="1:3" ht="14.25">
      <c r="A50" s="74" t="s">
        <v>36</v>
      </c>
      <c r="B50" s="68">
        <v>-1030000</v>
      </c>
      <c r="C50" s="68">
        <v>-1030000</v>
      </c>
    </row>
    <row r="51" spans="1:3" ht="26.25" thickBot="1">
      <c r="A51" s="44" t="s">
        <v>55</v>
      </c>
      <c r="B51" s="14" t="s">
        <v>45</v>
      </c>
      <c r="C51" s="14" t="s">
        <v>45</v>
      </c>
    </row>
    <row r="52" spans="1:6" ht="16.5" thickBot="1">
      <c r="A52" s="15" t="s">
        <v>44</v>
      </c>
      <c r="B52" s="35">
        <v>4531876.54</v>
      </c>
      <c r="C52" s="35">
        <v>4939731.72</v>
      </c>
      <c r="D52" s="64"/>
      <c r="E52" s="64"/>
      <c r="F52" s="64"/>
    </row>
    <row r="53" spans="1:6" ht="16.5" thickBot="1">
      <c r="A53" s="34" t="s">
        <v>43</v>
      </c>
      <c r="B53" s="35">
        <v>2362544.41</v>
      </c>
      <c r="C53" s="35">
        <v>2690672.27</v>
      </c>
      <c r="D53" s="64"/>
      <c r="F53" s="64"/>
    </row>
    <row r="54" spans="1:3" ht="15.75">
      <c r="A54" s="16" t="s">
        <v>12</v>
      </c>
      <c r="B54" s="90">
        <v>43100</v>
      </c>
      <c r="C54" s="90">
        <v>43465</v>
      </c>
    </row>
    <row r="55" spans="1:3" ht="16.5" thickBot="1">
      <c r="A55" s="17" t="s">
        <v>13</v>
      </c>
      <c r="B55" s="91"/>
      <c r="C55" s="91"/>
    </row>
    <row r="56" spans="1:3" ht="13.5" thickBot="1">
      <c r="A56" s="36" t="s">
        <v>2</v>
      </c>
      <c r="B56" s="37"/>
      <c r="C56" s="37"/>
    </row>
    <row r="57" spans="1:3" ht="16.5" thickBot="1">
      <c r="A57" s="49" t="s">
        <v>27</v>
      </c>
      <c r="B57" s="50">
        <v>30821137.12</v>
      </c>
      <c r="C57" s="50">
        <v>32432367.41</v>
      </c>
    </row>
    <row r="58" spans="1:3" ht="16.5" thickBot="1">
      <c r="A58" s="46" t="s">
        <v>28</v>
      </c>
      <c r="B58" s="47">
        <v>23885011.68</v>
      </c>
      <c r="C58" s="47">
        <v>25174803.41</v>
      </c>
    </row>
    <row r="59" spans="1:3" ht="15">
      <c r="A59" s="10" t="s">
        <v>3</v>
      </c>
      <c r="B59" s="18"/>
      <c r="C59" s="18"/>
    </row>
    <row r="60" spans="1:3" ht="14.25">
      <c r="A60" s="60" t="s">
        <v>14</v>
      </c>
      <c r="B60" s="11">
        <v>26214993</v>
      </c>
      <c r="C60" s="11">
        <v>27754386.55</v>
      </c>
    </row>
    <row r="61" spans="1:3" ht="14.25">
      <c r="A61" s="75" t="s">
        <v>38</v>
      </c>
      <c r="B61" s="66">
        <v>-3404661.05</v>
      </c>
      <c r="C61" s="66">
        <v>-3624956.62</v>
      </c>
    </row>
    <row r="62" spans="1:3" ht="14.25">
      <c r="A62" s="69" t="s">
        <v>34</v>
      </c>
      <c r="B62" s="19">
        <v>4173261.13</v>
      </c>
      <c r="C62" s="19">
        <v>4421591.81</v>
      </c>
    </row>
    <row r="63" spans="1:3" ht="14.25">
      <c r="A63" s="75" t="s">
        <v>39</v>
      </c>
      <c r="B63" s="66">
        <v>-3531464.39</v>
      </c>
      <c r="C63" s="66">
        <v>-3632607.38</v>
      </c>
    </row>
    <row r="64" spans="1:3" ht="14.25">
      <c r="A64" s="76" t="s">
        <v>6</v>
      </c>
      <c r="B64" s="11">
        <v>432609.03</v>
      </c>
      <c r="C64" s="19">
        <v>255171.59</v>
      </c>
    </row>
    <row r="65" spans="1:3" ht="15" thickBot="1">
      <c r="A65" s="77" t="s">
        <v>7</v>
      </c>
      <c r="B65" s="48">
        <v>273.96</v>
      </c>
      <c r="C65" s="48">
        <v>1217.46</v>
      </c>
    </row>
    <row r="66" spans="1:3" ht="16.5" thickBot="1">
      <c r="A66" s="46" t="s">
        <v>29</v>
      </c>
      <c r="B66" s="47">
        <v>97433.54</v>
      </c>
      <c r="C66" s="47">
        <v>101279.82</v>
      </c>
    </row>
    <row r="67" spans="1:3" ht="16.5" thickBot="1">
      <c r="A67" s="46" t="s">
        <v>30</v>
      </c>
      <c r="B67" s="47">
        <v>12096.15</v>
      </c>
      <c r="C67" s="47">
        <v>13959.48</v>
      </c>
    </row>
    <row r="68" spans="1:3" ht="15">
      <c r="A68" s="78" t="s">
        <v>15</v>
      </c>
      <c r="B68" s="20"/>
      <c r="C68" s="20"/>
    </row>
    <row r="69" spans="1:3" ht="14.25">
      <c r="A69" s="69" t="s">
        <v>16</v>
      </c>
      <c r="B69" s="12">
        <v>97443.54</v>
      </c>
      <c r="C69" s="12">
        <v>101279.82</v>
      </c>
    </row>
    <row r="70" spans="1:3" ht="14.25">
      <c r="A70" s="79" t="s">
        <v>37</v>
      </c>
      <c r="B70" s="66">
        <v>-85347.39</v>
      </c>
      <c r="C70" s="66">
        <v>-87320.34</v>
      </c>
    </row>
    <row r="71" spans="1:3" ht="14.25">
      <c r="A71" s="69" t="s">
        <v>17</v>
      </c>
      <c r="B71" s="19">
        <v>0</v>
      </c>
      <c r="C71" s="19">
        <v>0</v>
      </c>
    </row>
    <row r="72" spans="1:3" ht="15" thickBot="1">
      <c r="A72" s="77" t="s">
        <v>26</v>
      </c>
      <c r="B72" s="48">
        <v>0</v>
      </c>
      <c r="C72" s="48">
        <v>0</v>
      </c>
    </row>
    <row r="73" spans="1:3" ht="16.5" thickBot="1">
      <c r="A73" s="46" t="s">
        <v>10</v>
      </c>
      <c r="B73" s="47">
        <v>0</v>
      </c>
      <c r="C73" s="47">
        <v>0</v>
      </c>
    </row>
    <row r="74" spans="1:6" ht="16.5" thickBot="1">
      <c r="A74" s="45" t="s">
        <v>44</v>
      </c>
      <c r="B74" s="47">
        <f>B57+B66</f>
        <v>30918570.66</v>
      </c>
      <c r="C74" s="47">
        <f>C57+C66</f>
        <v>32533647.23</v>
      </c>
      <c r="D74" s="64"/>
      <c r="F74" s="64"/>
    </row>
    <row r="75" spans="1:6" ht="16.5" thickBot="1">
      <c r="A75" s="21" t="s">
        <v>43</v>
      </c>
      <c r="B75" s="38">
        <f>B58+B67</f>
        <v>23897107.83</v>
      </c>
      <c r="C75" s="38">
        <f>C58+C67</f>
        <v>25188762.89</v>
      </c>
      <c r="D75" s="64"/>
      <c r="F75" s="64"/>
    </row>
    <row r="76" spans="1:3" ht="16.5" thickBot="1">
      <c r="A76" s="83"/>
      <c r="B76" s="83"/>
      <c r="C76" s="83"/>
    </row>
    <row r="77" spans="1:3" ht="15.75">
      <c r="A77" s="30" t="s">
        <v>19</v>
      </c>
      <c r="B77" s="84">
        <v>43100</v>
      </c>
      <c r="C77" s="84">
        <v>43465</v>
      </c>
    </row>
    <row r="78" spans="1:3" ht="16.5" thickBot="1">
      <c r="A78" s="31" t="s">
        <v>20</v>
      </c>
      <c r="B78" s="85"/>
      <c r="C78" s="85"/>
    </row>
    <row r="79" spans="1:3" ht="15.75" thickBot="1">
      <c r="A79" s="61" t="s">
        <v>2</v>
      </c>
      <c r="B79" s="63"/>
      <c r="C79" s="63"/>
    </row>
    <row r="80" spans="1:3" ht="16.5" thickBot="1">
      <c r="A80" s="62" t="s">
        <v>21</v>
      </c>
      <c r="B80" s="32">
        <v>47800</v>
      </c>
      <c r="C80" s="32">
        <v>34690</v>
      </c>
    </row>
    <row r="81" spans="1:3" ht="16.5" thickBot="1">
      <c r="A81" s="70" t="s">
        <v>18</v>
      </c>
      <c r="B81" s="32">
        <f>B80</f>
        <v>47800</v>
      </c>
      <c r="C81" s="32">
        <f>C80</f>
        <v>34690</v>
      </c>
    </row>
    <row r="82" spans="1:3" ht="13.5" thickBot="1">
      <c r="A82" s="26"/>
      <c r="B82" s="26"/>
      <c r="C82" s="82"/>
    </row>
    <row r="83" spans="1:3" ht="31.5" customHeight="1">
      <c r="A83" s="80" t="s">
        <v>53</v>
      </c>
      <c r="B83" s="84">
        <v>43100</v>
      </c>
      <c r="C83" s="84">
        <v>43465</v>
      </c>
    </row>
    <row r="84" spans="1:3" ht="15.75" customHeight="1" thickBot="1">
      <c r="A84" s="31" t="s">
        <v>20</v>
      </c>
      <c r="B84" s="85"/>
      <c r="C84" s="85"/>
    </row>
    <row r="85" spans="1:3" ht="15.75" thickBot="1">
      <c r="A85" s="61" t="s">
        <v>2</v>
      </c>
      <c r="B85" s="63"/>
      <c r="C85" s="63"/>
    </row>
    <row r="86" spans="1:3" ht="16.5" thickBot="1">
      <c r="A86" s="62" t="s">
        <v>21</v>
      </c>
      <c r="B86" s="32">
        <v>0</v>
      </c>
      <c r="C86" s="32">
        <v>0</v>
      </c>
    </row>
    <row r="87" spans="1:3" ht="16.5" thickBot="1">
      <c r="A87" s="70" t="s">
        <v>18</v>
      </c>
      <c r="B87" s="32">
        <v>0</v>
      </c>
      <c r="C87" s="32">
        <f>C86</f>
        <v>0</v>
      </c>
    </row>
    <row r="88" ht="12.75">
      <c r="C88" s="28"/>
    </row>
    <row r="89" ht="12.75">
      <c r="C89" s="28"/>
    </row>
    <row r="90" ht="12.75">
      <c r="C90" s="28"/>
    </row>
    <row r="91" ht="12.75">
      <c r="C91" s="28"/>
    </row>
  </sheetData>
  <sheetProtection selectLockedCells="1"/>
  <mergeCells count="15">
    <mergeCell ref="B18:C18"/>
    <mergeCell ref="B54:B55"/>
    <mergeCell ref="A3:C9"/>
    <mergeCell ref="A12:C13"/>
    <mergeCell ref="B14:C14"/>
    <mergeCell ref="B15:C15"/>
    <mergeCell ref="B16:C16"/>
    <mergeCell ref="B17:C17"/>
    <mergeCell ref="C54:C55"/>
    <mergeCell ref="B77:B78"/>
    <mergeCell ref="C77:C78"/>
    <mergeCell ref="A22:A23"/>
    <mergeCell ref="A20:A21"/>
    <mergeCell ref="B83:B84"/>
    <mergeCell ref="C83:C84"/>
  </mergeCells>
  <printOptions/>
  <pageMargins left="0.7874015748031497" right="0.7874015748031497" top="0.984251968503937" bottom="0.984251968503937" header="0.5118110236220472" footer="0.5118110236220472"/>
  <pageSetup firstPageNumber="44" useFirstPageNumber="1" horizontalDpi="600" verticalDpi="600" orientation="portrait" paperSize="9" scale="90" r:id="rId1"/>
  <headerFooter alignWithMargins="0">
    <oddFooter>&amp;L&amp;"Arial,Kurzíva"Zastupitelstvo Olomouckého kraje 24. 6. 2019
6. - Rozpočet Olomouckého kraje 2018 - závěrečný účet
Příloha č. 7: Informace o majetku Olomouckého kraje k 31.12.2018&amp;R&amp;"Arial,Kurzíva"Strana &amp;P (celkem 241)
</oddFooter>
  </headerFooter>
  <rowBreaks count="1" manualBreakCount="1">
    <brk id="5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ozanova</dc:creator>
  <cp:keywords/>
  <dc:description/>
  <cp:lastModifiedBy>Balabuch Petr</cp:lastModifiedBy>
  <cp:lastPrinted>2019-05-28T07:29:09Z</cp:lastPrinted>
  <dcterms:created xsi:type="dcterms:W3CDTF">2009-03-12T08:26:44Z</dcterms:created>
  <dcterms:modified xsi:type="dcterms:W3CDTF">2019-06-04T06:35:15Z</dcterms:modified>
  <cp:category/>
  <cp:version/>
  <cp:contentType/>
  <cp:contentStatus/>
</cp:coreProperties>
</file>