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2017\Zastupitelstvo\ZOK 24.4.2017\"/>
    </mc:Choice>
  </mc:AlternateContent>
  <bookViews>
    <workbookView xWindow="0" yWindow="60" windowWidth="15195" windowHeight="9210"/>
  </bookViews>
  <sheets>
    <sheet name="Příloha č. 1" sheetId="1" r:id="rId1"/>
    <sheet name="Příloha č. 2" sheetId="6" r:id="rId2"/>
    <sheet name="Příloha č. 3" sheetId="7" r:id="rId3"/>
    <sheet name="Příloha č. 4" sheetId="8" r:id="rId4"/>
    <sheet name="Příloha č. 5" sheetId="4" r:id="rId5"/>
    <sheet name="Příloha č. 6" sheetId="9" r:id="rId6"/>
    <sheet name="Příloha  č. 7" sheetId="5" r:id="rId7"/>
  </sheets>
  <definedNames>
    <definedName name="_xlnm.Print_Area" localSheetId="0">'Příloha č. 1'!$A$1:$E$41</definedName>
    <definedName name="_xlnm.Print_Area" localSheetId="1">'Příloha č. 2'!$A$1:$E$1084</definedName>
    <definedName name="_xlnm.Print_Area" localSheetId="2">'Příloha č. 3'!$A$1:$E$633</definedName>
    <definedName name="_xlnm.Print_Area" localSheetId="3">'Příloha č. 4'!$A$1:$E$256</definedName>
    <definedName name="_xlnm.Print_Area" localSheetId="4">'Příloha č. 5'!$A$1:$E$49</definedName>
    <definedName name="_xlnm.Print_Area" localSheetId="5">'Příloha č. 6'!$A$1:$E$52</definedName>
  </definedNames>
  <calcPr calcId="162913"/>
</workbook>
</file>

<file path=xl/calcChain.xml><?xml version="1.0" encoding="utf-8"?>
<calcChain xmlns="http://schemas.openxmlformats.org/spreadsheetml/2006/main">
  <c r="B51" i="5" l="1"/>
  <c r="C49" i="5"/>
  <c r="C51" i="5" s="1"/>
  <c r="B44" i="5"/>
  <c r="B46" i="5" s="1"/>
  <c r="B55" i="5" s="1"/>
  <c r="C39" i="5"/>
  <c r="C36" i="5"/>
  <c r="C35" i="5"/>
  <c r="C33" i="5"/>
  <c r="C30" i="5"/>
  <c r="C44" i="5" s="1"/>
  <c r="C46" i="5" s="1"/>
  <c r="C55" i="5" s="1"/>
  <c r="B25" i="5"/>
  <c r="B27" i="5" s="1"/>
  <c r="B54" i="5" s="1"/>
  <c r="C19" i="5"/>
  <c r="C15" i="5"/>
  <c r="C14" i="5"/>
  <c r="C12" i="5"/>
  <c r="C25" i="5" s="1"/>
  <c r="C27" i="5" s="1"/>
  <c r="C54" i="5" s="1"/>
  <c r="C8" i="5"/>
  <c r="E52" i="9"/>
  <c r="E45" i="9"/>
  <c r="E25" i="9"/>
  <c r="E18" i="9"/>
  <c r="E254" i="8"/>
  <c r="E253" i="8"/>
  <c r="E233" i="8"/>
  <c r="E226" i="8"/>
  <c r="E199" i="8"/>
  <c r="E194" i="8"/>
  <c r="E176" i="8"/>
  <c r="E154" i="8"/>
  <c r="E147" i="8"/>
  <c r="E140" i="8"/>
  <c r="E118" i="8"/>
  <c r="E111" i="8"/>
  <c r="E99" i="8"/>
  <c r="E78" i="8"/>
  <c r="E70" i="8"/>
  <c r="E46" i="8"/>
  <c r="E39" i="8"/>
  <c r="E15" i="8"/>
  <c r="E255" i="8" l="1"/>
  <c r="E632" i="7" l="1"/>
  <c r="E607" i="7"/>
  <c r="E600" i="7"/>
  <c r="E580" i="7"/>
  <c r="E550" i="7"/>
  <c r="E528" i="7"/>
  <c r="E501" i="7"/>
  <c r="E506" i="7" s="1"/>
  <c r="E492" i="7"/>
  <c r="E489" i="7"/>
  <c r="E488" i="7"/>
  <c r="E487" i="7"/>
  <c r="E486" i="7"/>
  <c r="E462" i="7"/>
  <c r="E464" i="7" s="1"/>
  <c r="E455" i="7"/>
  <c r="E456" i="7" s="1"/>
  <c r="E433" i="7"/>
  <c r="E414" i="7"/>
  <c r="E406" i="7"/>
  <c r="E387" i="7"/>
  <c r="E380" i="7"/>
  <c r="E349" i="7"/>
  <c r="E332" i="7"/>
  <c r="E310" i="7"/>
  <c r="E303" i="7"/>
  <c r="E284" i="7"/>
  <c r="E277" i="7"/>
  <c r="E251" i="7"/>
  <c r="E231" i="7"/>
  <c r="E224" i="7"/>
  <c r="E201" i="7"/>
  <c r="E181" i="7"/>
  <c r="E174" i="7"/>
  <c r="E149" i="7"/>
  <c r="E128" i="7"/>
  <c r="E121" i="7"/>
  <c r="E88" i="7"/>
  <c r="E71" i="7"/>
  <c r="E70" i="7"/>
  <c r="E47" i="7"/>
  <c r="E26" i="7"/>
  <c r="E19" i="7"/>
  <c r="E493" i="7" l="1"/>
  <c r="E48" i="4"/>
  <c r="E41" i="4"/>
  <c r="E23" i="4"/>
  <c r="E16" i="4"/>
  <c r="E1083" i="6"/>
  <c r="E1076" i="6"/>
  <c r="E1057" i="6"/>
  <c r="E1050" i="6"/>
  <c r="E1038" i="6"/>
  <c r="E1020" i="6"/>
  <c r="E1006" i="6"/>
  <c r="E984" i="6"/>
  <c r="E969" i="6"/>
  <c r="E949" i="6"/>
  <c r="E950" i="6" s="1"/>
  <c r="E943" i="6"/>
  <c r="E923" i="6"/>
  <c r="E916" i="6"/>
  <c r="E898" i="6"/>
  <c r="E891" i="6"/>
  <c r="E882" i="6"/>
  <c r="E863" i="6"/>
  <c r="E840" i="6"/>
  <c r="E811" i="6"/>
  <c r="E788" i="6"/>
  <c r="E766" i="6"/>
  <c r="E747" i="6"/>
  <c r="E727" i="6"/>
  <c r="E708" i="6"/>
  <c r="E688" i="6"/>
  <c r="E683" i="6"/>
  <c r="E664" i="6"/>
  <c r="E657" i="6"/>
  <c r="E638" i="6"/>
  <c r="E631" i="6"/>
  <c r="E605" i="6"/>
  <c r="E598" i="6"/>
  <c r="E579" i="6"/>
  <c r="E570" i="6"/>
  <c r="E547" i="6"/>
  <c r="E550" i="6" s="1"/>
  <c r="E539" i="6"/>
  <c r="E510" i="6"/>
  <c r="E503" i="6"/>
  <c r="E483" i="6"/>
  <c r="E475" i="6"/>
  <c r="E451" i="6"/>
  <c r="E444" i="6"/>
  <c r="E437" i="6"/>
  <c r="E405" i="6"/>
  <c r="E398" i="6"/>
  <c r="E378" i="6"/>
  <c r="E371" i="6"/>
  <c r="E346" i="6"/>
  <c r="E339" i="6"/>
  <c r="E319" i="6"/>
  <c r="E310" i="6"/>
  <c r="E292" i="6"/>
  <c r="E285" i="6"/>
  <c r="E267" i="6"/>
  <c r="E259" i="6"/>
  <c r="E241" i="6"/>
  <c r="E234" i="6"/>
  <c r="E216" i="6"/>
  <c r="E214" i="6"/>
  <c r="E206" i="6"/>
  <c r="E182" i="6"/>
  <c r="E174" i="6"/>
  <c r="E153" i="6"/>
  <c r="E146" i="6"/>
  <c r="E128" i="6"/>
  <c r="E121" i="6"/>
  <c r="E100" i="6"/>
  <c r="E99" i="6"/>
  <c r="E97" i="6"/>
  <c r="E91" i="6"/>
  <c r="E68" i="6"/>
  <c r="E47" i="6"/>
  <c r="E40" i="6"/>
  <c r="E22" i="6"/>
  <c r="E15" i="6"/>
  <c r="E103" i="6" l="1"/>
  <c r="E217" i="6"/>
  <c r="E40" i="1"/>
  <c r="E20" i="1"/>
</calcChain>
</file>

<file path=xl/comments1.xml><?xml version="1.0" encoding="utf-8"?>
<comments xmlns="http://schemas.openxmlformats.org/spreadsheetml/2006/main">
  <authors>
    <author>Navrátilová Lenka</author>
  </authors>
  <commentList>
    <comment ref="C7" authorId="0" shapeId="0">
      <text>
        <r>
          <rPr>
            <b/>
            <sz val="10"/>
            <color indexed="81"/>
            <rFont val="Tahoma"/>
            <family val="2"/>
            <charset val="238"/>
          </rPr>
          <t xml:space="preserve">Navrátilová Lenka:
69+5
</t>
        </r>
      </text>
    </comment>
    <comment ref="C8" authorId="0" shapeId="0">
      <text>
        <r>
          <rPr>
            <b/>
            <sz val="8"/>
            <color indexed="81"/>
            <rFont val="Tahoma"/>
            <family val="2"/>
            <charset val="238"/>
          </rPr>
          <t>Navrátilová Lenka:</t>
        </r>
        <r>
          <rPr>
            <sz val="8"/>
            <color indexed="81"/>
            <rFont val="Tahoma"/>
            <family val="2"/>
            <charset val="238"/>
          </rPr>
          <t xml:space="preserve">
7+190 poj š
34+52 poj z
48+1 poj
57+293 prominuté odvody a penále
70+47 poj š
71+211 poj š
99+49 dobropis inv
135+120 vratka osr</t>
        </r>
      </text>
    </comment>
    <comment ref="C12" authorId="0" shapeId="0">
      <text>
        <r>
          <rPr>
            <b/>
            <sz val="8"/>
            <color indexed="81"/>
            <rFont val="Tahoma"/>
            <family val="2"/>
            <charset val="238"/>
          </rPr>
          <t>Navrátilová Lenka:</t>
        </r>
        <r>
          <rPr>
            <sz val="8"/>
            <color indexed="81"/>
            <rFont val="Tahoma"/>
            <family val="2"/>
            <charset val="238"/>
          </rPr>
          <t xml:space="preserve">
1+5775984
2+66000
46+1366
47+11208
62+10646
63+8204
64+3857
65+30
72-59
97+4594
104+8964
105+667
114+9429
115+172
117+898
123-215
125+420
</t>
        </r>
      </text>
    </comment>
    <comment ref="C13" authorId="0" shapeId="0">
      <text>
        <r>
          <rPr>
            <b/>
            <sz val="8"/>
            <color indexed="81"/>
            <rFont val="Tahoma"/>
            <family val="2"/>
            <charset val="238"/>
          </rPr>
          <t>Navrátilová Lenka:</t>
        </r>
        <r>
          <rPr>
            <sz val="8"/>
            <color indexed="81"/>
            <rFont val="Tahoma"/>
            <family val="2"/>
            <charset val="238"/>
          </rPr>
          <t xml:space="preserve">
4+689181
44+3000 s+z</t>
        </r>
      </text>
    </comment>
    <comment ref="C14" authorId="0" shapeId="0">
      <text>
        <r>
          <rPr>
            <b/>
            <sz val="10"/>
            <color indexed="81"/>
            <rFont val="Tahoma"/>
            <family val="2"/>
            <charset val="238"/>
          </rPr>
          <t xml:space="preserve">Navrátilová Lenka:
60+147
126+480
</t>
        </r>
      </text>
    </comment>
    <comment ref="C15" authorId="0" shapeId="0">
      <text>
        <r>
          <rPr>
            <sz val="8"/>
            <color indexed="81"/>
            <rFont val="Tahoma"/>
            <family val="2"/>
            <charset val="238"/>
          </rPr>
          <t>Navrátilová Lenka:
31+112</t>
        </r>
        <r>
          <rPr>
            <b/>
            <sz val="10"/>
            <color indexed="81"/>
            <rFont val="Tahoma"/>
            <family val="2"/>
            <charset val="238"/>
          </rPr>
          <t xml:space="preserve">
61+3
127+5661
</t>
        </r>
      </text>
    </comment>
    <comment ref="C16" authorId="0" shapeId="0">
      <text>
        <r>
          <rPr>
            <b/>
            <sz val="10"/>
            <color indexed="81"/>
            <rFont val="Tahoma"/>
            <family val="2"/>
            <charset val="238"/>
          </rPr>
          <t xml:space="preserve">Navrátilová Lenka:
32+15
</t>
        </r>
      </text>
    </comment>
    <comment ref="C19" authorId="0" shapeId="0">
      <text>
        <r>
          <rPr>
            <b/>
            <sz val="8"/>
            <color indexed="81"/>
            <rFont val="Tahoma"/>
            <family val="2"/>
            <charset val="238"/>
          </rPr>
          <t>Navrátilová Lenka:</t>
        </r>
        <r>
          <rPr>
            <sz val="8"/>
            <color indexed="81"/>
            <rFont val="Tahoma"/>
            <family val="2"/>
            <charset val="238"/>
          </rPr>
          <t xml:space="preserve">
5+4972 š do inv
6+155 š do inv
51+126 s+z do rez
73+80 po na omp
129-1 š z rez
</t>
        </r>
      </text>
    </comment>
    <comment ref="C22" authorId="0" shapeId="0">
      <text>
        <r>
          <rPr>
            <b/>
            <sz val="8"/>
            <color indexed="81"/>
            <rFont val="Tahoma"/>
            <family val="2"/>
            <charset val="238"/>
          </rPr>
          <t>Navrátilová Lenka:</t>
        </r>
        <r>
          <rPr>
            <sz val="8"/>
            <color indexed="81"/>
            <rFont val="Tahoma"/>
            <family val="2"/>
            <charset val="238"/>
          </rPr>
          <t xml:space="preserve">
3+4144
9+34906 (8115 76719)
66+173
67+6986
101+735
116+269
</t>
        </r>
      </text>
    </comment>
    <comment ref="C24" authorId="0" shapeId="0">
      <text>
        <r>
          <rPr>
            <b/>
            <sz val="10"/>
            <color indexed="81"/>
            <rFont val="Tahoma"/>
            <family val="2"/>
            <charset val="238"/>
          </rPr>
          <t xml:space="preserve">Navrátilová Lenka:
43+38 (+8115 1642)
45+1483 (+8115 34)
68+75
</t>
        </r>
      </text>
    </comment>
    <comment ref="C30" authorId="0" shapeId="0">
      <text>
        <r>
          <rPr>
            <b/>
            <sz val="8"/>
            <color indexed="81"/>
            <rFont val="Tahoma"/>
            <family val="2"/>
            <charset val="238"/>
          </rPr>
          <t>Navrátilová Lenka:</t>
        </r>
        <r>
          <rPr>
            <sz val="8"/>
            <color indexed="81"/>
            <rFont val="Tahoma"/>
            <family val="2"/>
            <charset val="238"/>
          </rPr>
          <t xml:space="preserve">
33+128
48+1 poj
57+293 prominuté odvody a penále
51+126 s+z do rez
69+5
73+80 po na omp
101+735
129-1 š z rez
135+120 vratka osr</t>
        </r>
      </text>
    </comment>
    <comment ref="C32" authorId="0" shapeId="0">
      <text>
        <r>
          <rPr>
            <b/>
            <sz val="8"/>
            <color indexed="81"/>
            <rFont val="Tahoma"/>
            <family val="2"/>
            <charset val="238"/>
          </rPr>
          <t>Navrátilová Lenka:</t>
        </r>
        <r>
          <rPr>
            <sz val="8"/>
            <color indexed="81"/>
            <rFont val="Tahoma"/>
            <family val="2"/>
            <charset val="238"/>
          </rPr>
          <t xml:space="preserve">
7+190 poj š
34+52 poj z
70+47 poj š
71+211 poj š
</t>
        </r>
      </text>
    </comment>
    <comment ref="C33" authorId="0" shapeId="0">
      <text>
        <r>
          <rPr>
            <b/>
            <sz val="8"/>
            <color indexed="81"/>
            <rFont val="Tahoma"/>
            <family val="2"/>
            <charset val="238"/>
          </rPr>
          <t>Navrátilová Lenka:</t>
        </r>
        <r>
          <rPr>
            <sz val="8"/>
            <color indexed="81"/>
            <rFont val="Tahoma"/>
            <family val="2"/>
            <charset val="238"/>
          </rPr>
          <t xml:space="preserve">
1+5775984
2+66000
46+1366
47+11208
62+10646
63+8204
64+3857
65+30
72-59
97+4594
104+8964
105+667
114+9429
115+172
117+898
123-215
125+420</t>
        </r>
      </text>
    </comment>
    <comment ref="C34" authorId="0" shapeId="0">
      <text>
        <r>
          <rPr>
            <b/>
            <sz val="8"/>
            <color indexed="81"/>
            <rFont val="Tahoma"/>
            <family val="2"/>
            <charset val="238"/>
          </rPr>
          <t>Navrátilová Lenka:</t>
        </r>
        <r>
          <rPr>
            <sz val="8"/>
            <color indexed="81"/>
            <rFont val="Tahoma"/>
            <family val="2"/>
            <charset val="238"/>
          </rPr>
          <t xml:space="preserve">
4+689181
44+3000 s+z</t>
        </r>
      </text>
    </comment>
    <comment ref="C35" authorId="0" shapeId="0">
      <text>
        <r>
          <rPr>
            <b/>
            <sz val="10"/>
            <color indexed="81"/>
            <rFont val="Tahoma"/>
            <family val="2"/>
            <charset val="238"/>
          </rPr>
          <t>Navrátilová Lenka:
60+147
126+480</t>
        </r>
      </text>
    </comment>
    <comment ref="C36" authorId="0" shapeId="0">
      <text>
        <r>
          <rPr>
            <b/>
            <sz val="8"/>
            <color indexed="81"/>
            <rFont val="Tahoma"/>
            <family val="2"/>
            <charset val="238"/>
          </rPr>
          <t>Navrátilová Lenka:</t>
        </r>
        <r>
          <rPr>
            <sz val="8"/>
            <color indexed="81"/>
            <rFont val="Tahoma"/>
            <family val="2"/>
            <charset val="238"/>
          </rPr>
          <t xml:space="preserve">
12+65706
31+112
61+3
127+5661</t>
        </r>
      </text>
    </comment>
    <comment ref="C37" authorId="0" shapeId="0">
      <text>
        <r>
          <rPr>
            <b/>
            <sz val="10"/>
            <color indexed="81"/>
            <rFont val="Tahoma"/>
            <family val="2"/>
            <charset val="238"/>
          </rPr>
          <t>Navrátilová Lenka:
32+15</t>
        </r>
      </text>
    </comment>
    <comment ref="C39" authorId="0" shapeId="0">
      <text>
        <r>
          <rPr>
            <b/>
            <sz val="10"/>
            <color indexed="81"/>
            <rFont val="Tahoma"/>
            <family val="2"/>
            <charset val="238"/>
          </rPr>
          <t>Navrátilová Lenka:
134+11000 Fond</t>
        </r>
      </text>
    </comment>
    <comment ref="C40" authorId="0" shapeId="0">
      <text>
        <r>
          <rPr>
            <b/>
            <sz val="8"/>
            <color indexed="81"/>
            <rFont val="Tahoma"/>
            <family val="2"/>
            <charset val="238"/>
          </rPr>
          <t>Navrátilová Lenka:</t>
        </r>
        <r>
          <rPr>
            <sz val="8"/>
            <color indexed="81"/>
            <rFont val="Tahoma"/>
            <family val="2"/>
            <charset val="238"/>
          </rPr>
          <t xml:space="preserve">
3+4144
9+34906 (4116)
9+76719 (8115)
11+67
66+173
67+6986
116+269</t>
        </r>
      </text>
    </comment>
    <comment ref="C41" authorId="0" shapeId="0">
      <text>
        <r>
          <rPr>
            <b/>
            <sz val="8"/>
            <color indexed="81"/>
            <rFont val="Tahoma"/>
            <family val="2"/>
            <charset val="238"/>
          </rPr>
          <t>Navrátilová Lenka:</t>
        </r>
        <r>
          <rPr>
            <sz val="8"/>
            <color indexed="81"/>
            <rFont val="Tahoma"/>
            <family val="2"/>
            <charset val="238"/>
          </rPr>
          <t xml:space="preserve">
8+2555
10+3
30+21200
</t>
        </r>
      </text>
    </comment>
    <comment ref="C42" authorId="0" shapeId="0">
      <text>
        <r>
          <rPr>
            <b/>
            <sz val="8"/>
            <color indexed="81"/>
            <rFont val="Tahoma"/>
            <family val="2"/>
            <charset val="238"/>
          </rPr>
          <t>Navrátilová Lenka:</t>
        </r>
        <r>
          <rPr>
            <sz val="8"/>
            <color indexed="81"/>
            <rFont val="Tahoma"/>
            <family val="2"/>
            <charset val="238"/>
          </rPr>
          <t xml:space="preserve">
5+4972 odvod š do inv
6+155 odvod š do inv
99+49 dobropis inv
</t>
        </r>
      </text>
    </comment>
    <comment ref="C43" authorId="0" shapeId="0">
      <text>
        <r>
          <rPr>
            <b/>
            <sz val="10"/>
            <color indexed="81"/>
            <rFont val="Tahoma"/>
            <family val="2"/>
            <charset val="238"/>
          </rPr>
          <t>Navrátilová Lenka:
43+1680
45+1517
68+75</t>
        </r>
      </text>
    </comment>
    <comment ref="B49" authorId="0" shapeId="0">
      <text>
        <r>
          <rPr>
            <b/>
            <sz val="8"/>
            <color indexed="81"/>
            <rFont val="Tahoma"/>
            <family val="2"/>
            <charset val="238"/>
          </rPr>
          <t>Navrátilová Lenka:</t>
        </r>
        <r>
          <rPr>
            <sz val="8"/>
            <color indexed="81"/>
            <rFont val="Tahoma"/>
            <family val="2"/>
            <charset val="238"/>
          </rPr>
          <t xml:space="preserve">
8115, 8113, 8905</t>
        </r>
      </text>
    </comment>
    <comment ref="C49" authorId="0" shapeId="0">
      <text>
        <r>
          <rPr>
            <b/>
            <sz val="8"/>
            <color indexed="81"/>
            <rFont val="Tahoma"/>
            <family val="2"/>
            <charset val="238"/>
          </rPr>
          <t>Navrátilová Lenka:</t>
        </r>
        <r>
          <rPr>
            <sz val="8"/>
            <color indexed="81"/>
            <rFont val="Tahoma"/>
            <family val="2"/>
            <charset val="238"/>
          </rPr>
          <t xml:space="preserve">
8+2555
9+76719 (OPZ 34906)
10+3
11+67
12+65706
30+21200
33+128
43+1642 (+FV 38)
45+34 (+FV 1483)
134+11000 Fond
</t>
        </r>
      </text>
    </comment>
    <comment ref="B50" authorId="0" shapeId="0">
      <text>
        <r>
          <rPr>
            <b/>
            <sz val="8"/>
            <color indexed="81"/>
            <rFont val="Tahoma"/>
            <family val="2"/>
            <charset val="238"/>
          </rPr>
          <t>Navrátilová Lenka:</t>
        </r>
        <r>
          <rPr>
            <sz val="8"/>
            <color indexed="81"/>
            <rFont val="Tahoma"/>
            <family val="2"/>
            <charset val="238"/>
          </rPr>
          <t xml:space="preserve">
8224, 8124</t>
        </r>
      </text>
    </comment>
  </commentList>
</comments>
</file>

<file path=xl/sharedStrings.xml><?xml version="1.0" encoding="utf-8"?>
<sst xmlns="http://schemas.openxmlformats.org/spreadsheetml/2006/main" count="1545" uniqueCount="302">
  <si>
    <t>v tis. Kč</t>
  </si>
  <si>
    <t>PŘÍJMY</t>
  </si>
  <si>
    <t>schválený rozpočet</t>
  </si>
  <si>
    <t>upravený rozpočet</t>
  </si>
  <si>
    <t>Správní poplatky</t>
  </si>
  <si>
    <t xml:space="preserve">Příjmy z pronájmu </t>
  </si>
  <si>
    <t>Přijaté sankční platby</t>
  </si>
  <si>
    <t>Příjmy z prodeje</t>
  </si>
  <si>
    <t>Příjmy z úroků</t>
  </si>
  <si>
    <t xml:space="preserve">Neinvestiční přijaté dotace ze SR </t>
  </si>
  <si>
    <t xml:space="preserve">Odvody PO </t>
  </si>
  <si>
    <t xml:space="preserve">Fond na podporu výst. a obnovy vodohosp. infrastruktury </t>
  </si>
  <si>
    <t>Splátky půjček</t>
  </si>
  <si>
    <t>Příjmy Olomouckého kraje celkem</t>
  </si>
  <si>
    <t>Konsolidace</t>
  </si>
  <si>
    <t>Příjmy Olomouckého kraje celkem (po konsolidaci)</t>
  </si>
  <si>
    <t>Konsolidace je očištění údajů v rozpočtu o interní přesuny peněž. prostředků uvnitř organizace mezi jednotlivými účty.</t>
  </si>
  <si>
    <t>VÝDAJE</t>
  </si>
  <si>
    <t xml:space="preserve">Výdaje Olomouckého kraje celkem </t>
  </si>
  <si>
    <t>Výdaje Olomouckého kraje celkem (po konsolidaci)</t>
  </si>
  <si>
    <t>Fond sociálních potřeb</t>
  </si>
  <si>
    <t>Financování (splátky úvěrů)</t>
  </si>
  <si>
    <t>Financování (přijaté úvěry, zůst. na BÚ)</t>
  </si>
  <si>
    <t>Evropské programy</t>
  </si>
  <si>
    <t>Ostatní nedaňové příjmy</t>
  </si>
  <si>
    <t>Financování celkem</t>
  </si>
  <si>
    <t>Příjmy Olomouckého kraje včetně financování</t>
  </si>
  <si>
    <t>Výdaje Olomouckého kraje včetně financování</t>
  </si>
  <si>
    <t>Příjmy z poskytnutých služeb a výrobků</t>
  </si>
  <si>
    <t>Dotace do oblasti školství</t>
  </si>
  <si>
    <t>Dotace do oblasti sociální</t>
  </si>
  <si>
    <t>Zapojení finančního vypořádání</t>
  </si>
  <si>
    <t xml:space="preserve"> </t>
  </si>
  <si>
    <t>Daňové příjmy</t>
  </si>
  <si>
    <t>Dotace do oblasti životního prostředí a zemědělství, kotlíky</t>
  </si>
  <si>
    <t>Dotace pro Krajský úřad</t>
  </si>
  <si>
    <t>Neinvestiční přijaté transfery od obcí</t>
  </si>
  <si>
    <t>Ostatní investiční přijaté transfery ze SR</t>
  </si>
  <si>
    <t>OP VVV, OPZ</t>
  </si>
  <si>
    <t>Odbory</t>
  </si>
  <si>
    <t>Dotační programy, tituly</t>
  </si>
  <si>
    <t>Příspěvkové organizace</t>
  </si>
  <si>
    <t>Opravy, investice a projekty</t>
  </si>
  <si>
    <t xml:space="preserve"> -Rozpočtová změna 58/17</t>
  </si>
  <si>
    <t>druh rozpočtové změny: vnitřní rozpočtová změna - přesun mezi jednotlivými položkami, paragrafy v rámci odboru dopravy a silničního hospodářství</t>
  </si>
  <si>
    <t>důvod: odbor dopravy a silničního hospodářství požádal ekonomický odbor dne 21.2.2017 o provedení rozpočtové změny. Důvodem navrhované změny je přesun finančních prostředků v rámci odboru dopravy a silničního hospodářství ve výši 18 280,- Kč. Finanční prostředky budou použity na  vrácení uhrazené pokuty, nákladů řízení a exekučních nákladů společnosti CONTROL CZ s. r. o., prostředky jednou společnost uhradila pod nesprávným variabilním symbolem a podruhé byly vymoženy v rámci exekučního řízení, z toho důvodu je třeba částku vymoženou v rámci exekučního řízení společnosti vrátit.</t>
  </si>
  <si>
    <t>Odbor dopravy a silničního hospodářství</t>
  </si>
  <si>
    <t>ORJ - 12</t>
  </si>
  <si>
    <t xml:space="preserve">§ </t>
  </si>
  <si>
    <t>seskupení položek</t>
  </si>
  <si>
    <t>částka v Kč</t>
  </si>
  <si>
    <t>51 - Neinvestiční nákupy a související výdaje</t>
  </si>
  <si>
    <t>59 - Ostatní neinvestiční výdaje</t>
  </si>
  <si>
    <t>celkem</t>
  </si>
  <si>
    <t xml:space="preserve"> -Rozpočtová změna 59/17</t>
  </si>
  <si>
    <t>druh rozpočtové změny: vnitřní rozpočtová změna - přesun mezi jednotlivými položkami, paragrafy v rámci odboru veřejných zakázek a investic</t>
  </si>
  <si>
    <t>důvod: odbor veřejných zakázek a investic požádal ekonomický odbor dne 21.2.2017 o provedení rozpočtové změny. Důvodem navrhované změny je přesun finančních prostředků v rámci odboru veřejných zakázek a investic ve výši 346 793,24 Kč. Finanční prostředky budou použity na vrácení neoprávněně vyplacených prostředků na základě výzvy Regionální radě regionu soudržnosti Střední Morava u projektu v oblasti dopravy "II/439 Ústí - průtah - hr. okresu Vsetín ".</t>
  </si>
  <si>
    <t>Odbor veřejných zakázek a investic</t>
  </si>
  <si>
    <t>ORJ - 50</t>
  </si>
  <si>
    <t>61 - Investiční nákupy a související výdaje</t>
  </si>
  <si>
    <t xml:space="preserve"> -Rozpočtová změna 60/17</t>
  </si>
  <si>
    <t>druh rozpočtové změny: zapojení nových prostředků do rozpočtu</t>
  </si>
  <si>
    <t>poskytovatel: Ministerstvo financí</t>
  </si>
  <si>
    <t xml:space="preserve">důvod: neinvestiční dotace ze státního rozpočtu ČR na rok 2017 poskytnutá na základě rozhodnutí Ministerstva financí ČR č.j.: MF-5066/2017/1201-2 ze dne 21.2.2017 ve výši                                   146 801,44 Kč na úhradu doložených nákladů vzniklých lékárnám s odevzdáním nepoužitelných léčiv a s jejich odstraněním za IV. čtvrtletí roku 2016. </t>
  </si>
  <si>
    <t>Odbor ekonomický</t>
  </si>
  <si>
    <t>ORJ - 07</t>
  </si>
  <si>
    <t>UZ</t>
  </si>
  <si>
    <t>položka</t>
  </si>
  <si>
    <t>4111 - Neinvestiční přijaté transfery z VPS SR</t>
  </si>
  <si>
    <t>Odbor zdravotnictví</t>
  </si>
  <si>
    <t>ORJ - 14</t>
  </si>
  <si>
    <t xml:space="preserve"> -Rozpočtová změna 61/17</t>
  </si>
  <si>
    <t>důvod: neinvestiční dotace ze státního rozpočtu ČR na rok 2017 poskytnutá na základě rozhodnutí Ministerstva financí ČR č.j.: MF - 3675/2017/1201-2 ze dne 6.2.2017 ve výši        2 990,- Kč na náhradu škod vzniklých bobrem evropským na ovocných stromech na pozemcích ve vlastnictví a nájmu p. Jiřího Schneidera, Olomouc, za období listopad 2016.</t>
  </si>
  <si>
    <t>4111 - Neinvestiční přijaté transfery ze SR</t>
  </si>
  <si>
    <t>Odbor životního prostředí a zemědělství</t>
  </si>
  <si>
    <t>ORJ - 09</t>
  </si>
  <si>
    <t xml:space="preserve"> -Rozpočtová změna 62/17</t>
  </si>
  <si>
    <t>poskytovatel: Ministerstvo školství, mládeže a tělovýchovy</t>
  </si>
  <si>
    <t>důvod: neinvestiční dotace ze státního rozpočtu ČR na rok 2017 poskytnutá na základě dopisu Ministerstva školství, mládeže a tělovýchovy ČR č.j.: MŠMT-3542/2017-1 ze dne 9.2.2017 a MŠMT 3947/2017-1 ze dne 14.2.2017 jako 1. a 2. úprava rozpočtu přímých výdajů regionálního školství územních samosprávných celků na rok 2017.</t>
  </si>
  <si>
    <t>Odbor školství, sportu a kultury</t>
  </si>
  <si>
    <t>ORJ - 10</t>
  </si>
  <si>
    <t>4116 - Ostatní neinv. přijaté transfery ze SR</t>
  </si>
  <si>
    <t>Rozpis účelové dotace zabezpečí odbor školství, sportu a kultury</t>
  </si>
  <si>
    <t xml:space="preserve"> -Rozpočtová změna 63/17</t>
  </si>
  <si>
    <t>důvod: neinvestiční dotace ze státního rozpočtu ČR na rok 2017 poskytnutá na základě rozhodnutí Ministerstva školství, mládeže a tělovýchovy ČR č.j.: MSMT-735-12/2017 ze dne 31.1.2017 v celkové výši 8 203 560,- Kč na rozvojový program "Financování asistentů pedagoga pro děti, žáky a studenty se zdravotním postižením a pro děti, žáky a studenty se sociálním znevýhodněním na období leden - srpen 2017 - modul A".</t>
  </si>
  <si>
    <t>Odbor školství, mládeže a tělovýchovy</t>
  </si>
  <si>
    <t>52 - Neinvestiční transfery soukromopr. subj.</t>
  </si>
  <si>
    <t xml:space="preserve"> -Rozpočtová změna 64/17</t>
  </si>
  <si>
    <t>důvod: neinvestiční dotace ze státního rozpočtu ČR na rok 2017 poskytnutá na základě rozhodnutí Ministerstva školství, mládeže a tělovýchovy ČR č.j.: 012/2017-50_SG_A ze dne 13.2.2017 ve výši 3 857 380,- Kč na rozvojový program "Podpora přípravy sportovních talentů na školách s oborem vzdělání gymnázium se sportovní přípravou na rok 2017".</t>
  </si>
  <si>
    <t>5336 - Neinvestiční dotace zřízeným PO</t>
  </si>
  <si>
    <t xml:space="preserve"> -Rozpočtová změna 65/17</t>
  </si>
  <si>
    <t>důvod: neinvestiční dotace ze státního rozpočtu ČR na rok 2017 poskytnutá na základě rozhodnutí Ministerstva školství, mládeže a tělovýchovy ČR č.j.: 1204-10/2017-1 ze dne 6.2.2017 ve výši 30 057,- Kč na rozvojový program "Podpora vzdělávání cizinců ve školách, Modul C - Zajištění bezplatné přípravy k začlenění do vzdělávání dětí a žáků osob se státní příslušností jiného členského států Evropské unie".</t>
  </si>
  <si>
    <t>53 - Neinvestiční transfery veřejnopráv. subj.</t>
  </si>
  <si>
    <t xml:space="preserve"> -Rozpočtová změna 66/17</t>
  </si>
  <si>
    <t>důvod: neinvestiční dotace ze státního rozpočtu ČR na rok 2017 poskytnutá na základě rozhodnutí Ministerstva školství, mládeže a tělovýchovy ČR č.j.: MŠMT-34139/2016-5 ze dne 10.2.2017 v celkové výši 172 653,60  Kč na projekt využívající zjednodušené vykazování nákladů pro příspěvkovou organizaci Olomouckého kraje Základní škola Uničov v rámci Operačního programu Výzkum,vývoj a vzdělávání.</t>
  </si>
  <si>
    <t xml:space="preserve"> -Rozpočtová změna 67/17</t>
  </si>
  <si>
    <t>druh rozpočtové změny: zapojení prostředků do rozpočtu</t>
  </si>
  <si>
    <t>poskytovatel: Ministerstvo práce a sociálních věcí</t>
  </si>
  <si>
    <t>důvod: odbor strategického rozvoje kraje požádal ekonomický odbor dne 14.2.2017 o provedení rozpočtové změny. Důvodem navrhované změny je zapojení finančních prostředků do rozpočtu odboru strategického rozvoje kraje v celkové výši 6 985 924,- Kč. Finanční prostředky byly poukázány na účet Olomouckého kraje jako investiční a neinvestiční dotace z Ministerstva práce a sociálních věcí na financování projektu "Podpora plánování sociálních služeb a sociální práce na území Olomouckého kraje v návaznosti na zvyšování jejich dostupnosti a kvality" v rámci Operačního programu Zaměstnanost.</t>
  </si>
  <si>
    <t>Odbor strategického rozvoje kraje</t>
  </si>
  <si>
    <t>ORJ - 64</t>
  </si>
  <si>
    <t>4116 - Ostatní neinv. přij. transf. ze SR</t>
  </si>
  <si>
    <t>4216 - Ostatní invest. přijaté transfery ze SR</t>
  </si>
  <si>
    <t>50 - Výdaje na platy, ost. platby za pr. práci a poj.</t>
  </si>
  <si>
    <t xml:space="preserve"> -Rozpočtová změna 68/17</t>
  </si>
  <si>
    <t>důvod: odbor ekonomický požádal dne 17.2.2017 o provedení rozpočtové změny. Důvodem navrhované změny je zapojení finančních prostředků do rozpočtu Olomouckého kraje ve výši 74 801,97 Kč. Jedná se o zapojení finančních prostředků z finančního vypořádání za rok 2016, prostředky budou zaslány na účet Ministerstva financí ČR.</t>
  </si>
  <si>
    <t>8115 - Změna stavu krát. prostředků na BÚ</t>
  </si>
  <si>
    <t xml:space="preserve"> -Rozpočtová změna 69/17</t>
  </si>
  <si>
    <t>důvod: odbor školství, sportu a kultury požádal ekonomický odbor dne 28.2.2017 o provedení rozpočtové změny. Důvodem navrhované změny je zapojení finančních prostředků do rozpočtu odboru školství, sportu a kultury ve výši 5 272,- Kč. Finanční prostředky byly poukázány na účet Olomouckého kraje jako odvod za porušení rozpočtové kázně u Dětského domova a Školní jídelny, Hranice, prostředky budou zaslány na účet Ministerstva školství, mládeže a tělovýchovy.</t>
  </si>
  <si>
    <t>2123 - Ostatní odvody příspěvkových organiz.</t>
  </si>
  <si>
    <t xml:space="preserve"> -Rozpočtová změna 70/17</t>
  </si>
  <si>
    <t xml:space="preserve">důvod: odbor podpory řízení příspěvkových organizací požádal ekonomický odbor dne 13.2.2017 o provedení rozpočtové změny. Důvodem navrhované změny je zapojení finančních prostředků do rozpočtu Olomouckého kraje ve výši 47 300,- Kč. Česká pojišťovna a.s., uhradila na účet Olomouckého kraje pojistné plnění k pojistné události pro příspěvkovou organizaci Olomouckého kraje Střední škola, Základní škola, Mateřská škola a Dětský domov Zábřeh, za opravu vodovodního řádu v roce 2016.
</t>
  </si>
  <si>
    <t>2322 - Přijaté pojistné náhrady</t>
  </si>
  <si>
    <t>Odbor podpory řízení příspěvkových organizací</t>
  </si>
  <si>
    <t>ORJ - 19</t>
  </si>
  <si>
    <t>5331 - Neinvestiční příspěvky zřízeným PO</t>
  </si>
  <si>
    <t xml:space="preserve"> -Rozpočtová změna 71/17</t>
  </si>
  <si>
    <t xml:space="preserve">důvod: odbor podpory řízení příspěvkových organizací požádal ekonomický odbor dne 15.2.2017 o provedení rozpočtové změny. Důvodem navrhované změny je zapojení finančních prostředků do rozpočtu Olomouckého kraje ve výši 211 222,- Kč. Česká pojišťovna a.s., uhradila na účet Olomouckého kraje pojistné plnění k pojistné události pro příspěvkovou organizaci Olomouckého kraje Střední průmyslová škola strojnická, Olomouc, za opravu podlahy učebny v roce 2015.
</t>
  </si>
  <si>
    <t xml:space="preserve"> -Rozpočtová změna 72/17</t>
  </si>
  <si>
    <t>druh rozpočtové změny: snížení prostředků rozpočtu</t>
  </si>
  <si>
    <t>důvod: odbor školství, sportu a kultury požádal ekonomický odbor dne 23.2.2017 o provedení rozpočtové změny. Důvodem navrhované změny je snížení neinvestiční dotace ze státního rozpočtu ČR na rok 2017 poskytnuté na základě rozhodnutí Ministerstva školství, mládeže a tělovýchovy ČR č.j.: MSMT-37081-12/2016-1 ze dne 16.1.2017 ve výši 11 207 555,- Kč na "Rozvojový program na podporu navýšení kapacit ve školských poradenských zařízeních v roce 2017" pro soukromá a krajská školská poradenská zařízení, nevyčerpané prostředky ve výši 58 630,- Kč budou vráceny na účet Ministerstva školství, mládeže a tělovýchovy.</t>
  </si>
  <si>
    <t xml:space="preserve"> -Rozpočtová změna 73/17</t>
  </si>
  <si>
    <t>2122 - Odvody příspěvkových organizací</t>
  </si>
  <si>
    <t>Odbor majetkový, právní a správních činností</t>
  </si>
  <si>
    <t>ORJ - 04</t>
  </si>
  <si>
    <t xml:space="preserve"> -Rozpočtová změna 74/17</t>
  </si>
  <si>
    <t>druh rozpočtové změny: vnitřní rozpočtová změna - přesun mezi jednotlivými položkami, paragrafy a odbory ekonomickým a sociálních věcí</t>
  </si>
  <si>
    <t>důvod: odbor sociálních věcí požádal ekonomický odbor dne 17.2.2017 o provedení rozpočtové změny. Důvodem navrhované změny je převedení finančních prostředků z odboru ekonomického na odbor sociálních věcí ve výši 800 000,- Kč. Finanční prostředky ze státní dotace budou použity k zajištění výplaty státního příspěvku pro zřizovatele zařízení pro děti vyžadující okamžitou pomoc (Fond ohrožených dětí) podle § 42g a násl. zákona č. 359/1999 Sb., o sociálně - právní ochraně dětí na období březen až duben 2017.</t>
  </si>
  <si>
    <t>Odbor sociálních věcí</t>
  </si>
  <si>
    <t>ORJ - 11</t>
  </si>
  <si>
    <t xml:space="preserve"> -Rozpočtová změna 75/17</t>
  </si>
  <si>
    <t>druh rozpočtové změny: vnitřní rozpočtová změna - přesun mezi jednotlivými položkami, paragrafy a odbory ekonomickým, sociálních věcí a zdravotnictví</t>
  </si>
  <si>
    <t>důvod: odbory sociálních věcí a zdravotnictví požádaly ekonomický odbor dne 16.2.2017 o provedení rozpočtové změny. Důvodem navrhované změny je převedení finančních prostředků z odboru ekonomického na odbor sociálních věcí ve výši 60 040,- Kč a na odbor zdravotnictví ve výši 41 040,- Kč. Finanční prostředky ze státní dotace budou použity k zajištění výplaty státního příspěvku pro zřizovatele zařízení pro děti vyžadující okamžitou pomoc (příspěvkové organizace Dětské centrum Ostrůvek, Olomouc, a Středisko sociální prevence Olomouc) podle § 42g a násl. zákona č. 359/1999 Sb., o sociálně - právní ochraně dětí na období leden 2017.</t>
  </si>
  <si>
    <t>5336 - Neinvestiční transfery zřízeným PO</t>
  </si>
  <si>
    <t xml:space="preserve"> -Rozpočtová změna 76/17</t>
  </si>
  <si>
    <t>druh rozpočtové změny: vnitřní rozpočtová změna - přesun mezi jednotlivými položkami, paragrafy a odbory ekonomickým a strategického rozvoje kraje</t>
  </si>
  <si>
    <t>důvod: odbor strategického rozvoje kraje požádal ekonomický odbor dne 27.2.2017 o provedení rozpočtové změny. Důvodem navrhované změny je převedení finančních prostředků z odboru ekonomického na odbor strategického rozvoje kraje v celkové výši         1 850 000,- Kč. Finanční prostředky budou použity na poskytnutí individuálních dotací v oblasti regionálního rozvoje na základě usnesení Zastupitelstva Olomouckého kraje č. UZ/3/53/2017 ze dne 27.2.2017, a budou čerpány z rezervy Olomouckého kraje na individuální dotace.</t>
  </si>
  <si>
    <t>ORJ - 08</t>
  </si>
  <si>
    <t xml:space="preserve"> -Rozpočtová změna 77/17</t>
  </si>
  <si>
    <t>druh rozpočtové změny: vnitřní rozpočtová změna - přesun mezi jednotlivými položkami, paragrafy a odbory ekonomickým a školství, sportu a kultury</t>
  </si>
  <si>
    <t>důvod: odbor školství, sportu a kultury požádal ekonomický odbor dne 23.2.2017 o provedení rozpočtové změny. Důvodem navrhované změny je převedení finančních prostředků z odboru ekonomického na odbor školství, sportu a kultury v celkové výši         45 000,- Kč. Finanční prostředky budou použity na poskytnutí individuálních dotací v oblasti školství na základě usnesení Rady Olomouckého kraje č. UR/9/30/2017 ze dne 13.2.2017, prostředky budou čerpány z rezervy Olomouckého kraje na individuální dotace.</t>
  </si>
  <si>
    <t xml:space="preserve"> -Rozpočtová změna 78/17</t>
  </si>
  <si>
    <t>důvod: odbor školství, sportu a kultury požádal ekonomický odbor dne 28.2.2017 o provedení rozpočtové změny. Důvodem navrhované změny je převedení finančních prostředků z odboru ekonomického na odbor školství, sportu a kultury v celkové výši         40 480 000,- Kč. Finanční prostředky budou použity na poskytnutí individuálních dotací v oblasti školství, sportu a kultury, na základě usnesení Zastupitelstva Olomouckého kraje č. UZ/3/32/2017  ze dne 27.2.2017, prostředky budou čerpány z rezervy Olomouckého kraje na individuální dotace.</t>
  </si>
  <si>
    <t>63 - Investiční transfery</t>
  </si>
  <si>
    <t xml:space="preserve"> -Rozpočtová změna 79/17</t>
  </si>
  <si>
    <t>druh rozpočtové změny: vnitřní rozpočtová změna - přesun mezi jednotlivými položkami, paragrafy a odbory ekonomickým a dopravy a silničního hospodářství</t>
  </si>
  <si>
    <t>důvod: odbor dopravy a silničního hospodářství požádal ekonomický odbor dne 28.2.2017 o provedení rozpočtové změny. Důvodem navrhované změny je převedení finančních prostředků z odboru ekonomického na odbor dopravy a silničního hospodářství ve výši       1 000 000,- Kč. Finanční prostředky budou použity na poskytnutí individuální dotace v oblasti dopravy na základě usnesení Zastupitelstva Olomouckého kraje č. UZ/3/17/2017  ze dne 27.2.2017, prostředky budou čerpány z rezervy Olomouckého kraje na individuální dotace.</t>
  </si>
  <si>
    <t xml:space="preserve"> -Rozpočtová změna 80/17</t>
  </si>
  <si>
    <t>druh rozpočtové změny: vnitřní rozpočtová změna - přesun mezi jednotlivými položkami, paragrafy a odbory ekonomickým a zdravotnictví</t>
  </si>
  <si>
    <t>důvod: odbor zdravotnictví požádal ekonomický odbor dne 28.2.2017 o provedení rozpočtové změny. Důvodem navrhované změny je převedení finančních prostředků z odboru ekonomického na odbor zdravotnictví ve výši 300 000,- Kč. Finanční prostředky budou použity na poskytnutí individuální dotace v oblasti zdravotnictví na základě usnesení Zastupitelstva Olomouckého kraje č. UZ/3/49/2017 ze dne 27.2.2017, prostředky budou čerpány z rezervy Olomouckého kraje na individuální dotace.</t>
  </si>
  <si>
    <t xml:space="preserve"> -Rozpočtová změna 81/17</t>
  </si>
  <si>
    <t>důvod: odbor školství, sportu a kultury požádal ekonomický odbor dne 28.2.2017 o provedení rozpočtové změny. Důvodem navrhované změny je převedení finančních prostředků z odboru ekonomického na odbor školství, sportu a kultury ve výši 2 500 000,- Kč. Finanční prostředky budou použity k navýšení objemu finančních prostředků na realizaci "Programu na podporu sportu v Olomouckém kraji 2017" u dotačního titulu "Podpora sportovních akcí" na základě usnesení Zastupitelstva Olomouckého kraje č. UZ/3/61/2017 ze dne 27.2.2017, prostředky budou čerpány z rezervy Olomouckého kraje.</t>
  </si>
  <si>
    <t xml:space="preserve"> -Rozpočtová změna 82/17</t>
  </si>
  <si>
    <t>druh rozpočtové změny: vnitřní rozpočtová změna - přesun mezi jednotlivými položkami, paragrafy a odbory strategického rozvoje kraje a kancelář ředitele</t>
  </si>
  <si>
    <t>důvod: odbor strategického rozvoje kraje požádal ekonomický odbor dne 14.2.2017 o provedení rozpočtové změny. Důvodem navrhované změny je převedení finančních prostředků z odboru strategického rozvoje kraje na odbor kancelář ředitele ve výši 500,- Kč. Finanční prostředky budou použity na úhradu poplatku za územní souhlas Magistrátu města Olomouce k výstavě "Má vlast cestami proměn 2017" před budovou Krajského úřadu Olomouckého kraje.</t>
  </si>
  <si>
    <t>Odbor kancelář ředitele</t>
  </si>
  <si>
    <t>ORJ - 03</t>
  </si>
  <si>
    <t xml:space="preserve"> -Rozpočtová změna 83/17</t>
  </si>
  <si>
    <t>druh rozpočtové změny: vnitřní rozpočtová změna - přesun mezi jednotlivými položkami, paragrafy v rámci odboru školství, sportu a kultury</t>
  </si>
  <si>
    <t>důvod: odbor školství, sportu a kultury požádal ekonomický odbor dne 17.2.2017 o provedení rozpočtové změny. Důvodem navrhované změny je přesun finančních prostředků v rámci odboru školství, sportu a kultury v celkové výši 3 074 500,- Kč. Finanční prostředky budou použity na "Podporu polytechnického vzdělávání a řemesel v Olomouckém kraji".</t>
  </si>
  <si>
    <t xml:space="preserve"> -Rozpočtová změna 84/17</t>
  </si>
  <si>
    <t>druh rozpočtové změny: vnitřní rozpočtová změna - přesun mezi jednotlivými položkami, paragrafy v rámci odboru sociálních věcí</t>
  </si>
  <si>
    <t>důvod: odbor sociálních věcí požádal ekonomický odbor dne 14.2.2017 o provedení rozpočtové změny. Důvodem navrhované změny je přesun finančních prostředků v rámci odboru sociálních věcí v celkové výši 4 082 900,- Kč. Finanční prostředky ze státní dotace budou použity na financování běžných výdajů souvisejících s poskytováním základních druhů a forem sociálních služeb, na základě usnesení Zastupitelstva Olomouckého kraje č. UZ/3/44/2017 ze dne 27.2.2017.</t>
  </si>
  <si>
    <t xml:space="preserve"> -Rozpočtová změna 85/17</t>
  </si>
  <si>
    <t>důvod: odbor veřejných zakázek a investic požádal ekonomický odbor dne 13.2.2017 o provedení rozpočtové změny. Důvodem navrhované změny je přesun finančních prostředků v rámci odboru veřejných zakázek a investic ve výši 341 573,- Kč. Finanční prostředky budou použity na financování výdajů projektu v oblasti sociální "Klíč - centrum sociálních služeb - rekonstrukce budovy".</t>
  </si>
  <si>
    <t>ORJ - 17</t>
  </si>
  <si>
    <t>ÚZ</t>
  </si>
  <si>
    <t xml:space="preserve"> -Rozpočtová změna 86/17</t>
  </si>
  <si>
    <t>důvod: odbor veřejných zakázek a investic požádal ekonomický odbor dne 20.2.2017 o provedení rozpočtové změny. Důvodem navrhované změny je přesun finančních prostředků v rámci odboru veřejných zakázek a investic ve výši 21 388,92 Kč. Finanční prostředky budou použity na financování výdajů projektu v oblasti zdravotnictví "Odborný léčebný ústav neurologicko-geriatrický Moravský Beroun - Vybudování plynových kotelen pro výrobu tepla a TUV".</t>
  </si>
  <si>
    <t>ORJ - 52</t>
  </si>
  <si>
    <t xml:space="preserve"> -Rozpočtová změna 87/17</t>
  </si>
  <si>
    <t>důvod: odbor veřejných zakázek a investic požádal ekonomický odbor dne 22.2.2017 o provedení rozpočtové změny. Důvodem navrhované změny je přesun finančních prostředků v rámci odboru veřejných zakázek a investic ve výši 266 749,28 Kč. Finanční prostředky budou použity na financování výdajů projektu v oblasti zdravotnictví "ZZS OK - Nákup 8 ks sanitních vozidel".</t>
  </si>
  <si>
    <t xml:space="preserve"> -Rozpočtová změna 88/17</t>
  </si>
  <si>
    <t>druh rozpočtové změny: vnitřní rozpočtová změna - přesun mezi jednotlivými položkami, paragrafy v rámci odboru podpory řízení příspěvkových organizací</t>
  </si>
  <si>
    <t>6351 - Investiční transfery zřízeným PO</t>
  </si>
  <si>
    <t xml:space="preserve"> -Rozpočtová změna 89/17</t>
  </si>
  <si>
    <t xml:space="preserve"> -Rozpočtová změna 90/17</t>
  </si>
  <si>
    <t xml:space="preserve"> -Rozpočtová změna 91/17</t>
  </si>
  <si>
    <t xml:space="preserve"> -Rozpočtová změna 92/17</t>
  </si>
  <si>
    <t>druh rozpočtové změny: vnitřní rozpočtová změna - přesun mezi jednotlivými položkami, paragrafy a odbory ekonomickým, tajemníka hejtmana a zastupitelé</t>
  </si>
  <si>
    <t>důvod: odbor tajemníka hejtmana požádal ekonomický odbor dne 1.3.2017 o provedení rozpočtové změny. Důvodem navrhované změny je převedení finančních prostředků z odboru ekonomického na odbor zastupitelé ve výši 1 400 000,- Kč a  na odbor tajemníka hejtmana ve výši 800 000,- Kč. Finanční prostředky budou použity na úhradu nových investic na základě usnesení Zastupitelstva Olomouckého kraje č. UZ/3/60/2017 ze dne 27.2.2017.</t>
  </si>
  <si>
    <t>Zastupitelé</t>
  </si>
  <si>
    <t>ORJ - 01</t>
  </si>
  <si>
    <t>Odbor tajemníka hejtmana</t>
  </si>
  <si>
    <t>ORJ - 18</t>
  </si>
  <si>
    <t xml:space="preserve"> -Rozpočtová změna 93/17</t>
  </si>
  <si>
    <t>druh rozpočtové změny: vnitřní rozpočtová změna - přesun mezi jednotlivými položkami, paragrafy a odbory ekonomickým a kancelář ředitele</t>
  </si>
  <si>
    <t>důvod: odbor kancelář ředitele požádal ekonomický odbor dne 27.2.2017 o provedení rozpočtové změny. Důvodem navrhované změny je převedení finančních prostředků z odboru ekonomického na odbor kancelář ředitele v celkové výši 23 950 000,- Kč. Finanční prostředky budou použity na úhradu nových investic pro krajský úřad na základě usnesení Zastupitelstva Olomouckého kraje č. UZ/3/60/2017 ze dne 27.2.2017.</t>
  </si>
  <si>
    <t xml:space="preserve"> -Rozpočtová změna 94/17</t>
  </si>
  <si>
    <t>důvod: odbor dopravy a silničního hospodářství požádal ekonomický odbor dne 28.2.2017 o provedení rozpočtové změny. Důvodem navrhované změny je převedení finančních prostředků z odboru ekonomického na odbor dopravy a silničního hospodářství v celkové výši 152 142 000,- Kč. Finanční prostředky budou použity na úhradu nových investic v oblasti dopravy pro příspěvkovou organizaci Správa silnic Olomouckého kraje na základě usnesení Zastupitelstva Olomouckého kraje č. UZ/3/60/2017 ze dne 27.2.2017.</t>
  </si>
  <si>
    <t xml:space="preserve"> -Rozpočtová změna 95/17</t>
  </si>
  <si>
    <t>druh rozpočtové změny: vnitřní rozpočtová změna - přesun mezi jednotlivými položkami, paragrafy a odbory ekonomickým a veřejných zakázek a investic</t>
  </si>
  <si>
    <t>důvod: odbor veřejných zakázek a investic požádal ekonomický odbor dne 24.2.2017 o provedení rozpočtové změny. Důvodem navrhované změny je převedení finančních prostředků z odboru ekonomického na odbor veřejných zakázek a investic v celkové výši 114 279 353,- Kč. Finanční prostředky budou použity na úhradu nových investic v oblasti školství, sociální, dopravy, kultury a zdravotnictví, na základě usnesení Zastupitelstva Olomouckého kraje č. UZ/3/60/2017 ze dne 27.2.2017.</t>
  </si>
  <si>
    <t>ORJ -17</t>
  </si>
  <si>
    <t xml:space="preserve"> -Rozpočtová změna 96/17</t>
  </si>
  <si>
    <t>druh rozpočtové změny: vnitřní rozpočtová změna - přesun mezi jednotlivými položkami, paragrafy a odbory ekonomickým a podpory řízení příspěvkových organizací</t>
  </si>
  <si>
    <t>důvod: odbor podpory řízení příspěvkových organizací požádal ekonomický odbor dne 27.2.2017 o provedení rozpočtové změny. Důvodem navrhované změny je převedení finančních prostředků z odboru ekonomického na odbor podpory řízení příspěvkových organizací v celkové výši 47 149 000,- Kč. Finanční prostředky budou použity na úhradu nových investic v oblasti školství, sociální, kultury a zdravotnictví, na základě usnesení Zastupitelstva Olomouckého kraje č. UZ/3/60/2017 ze dne 27.2.2017.</t>
  </si>
  <si>
    <t xml:space="preserve"> -Rozpočtová změna 97/17</t>
  </si>
  <si>
    <t>důvod: neinvestiční dotace ze státního rozpočtu ČR na rok 2017 poskytnutá na základě rozhodnutí Ministerstva školství, mládeže a tělovýchovy ČR č.j.: MSMT-738-12/2017-1 ze dne 8.2.2017 v celkové výši 4 593 864,- Kč na rozvojový program "Financování asistentů pedagoga pro děti, žáky a studenty se zdravotním postižením a pro děti, žáky a studenty se sociálním znevýhodněním na období leden - srpen 2017 - modul B“.</t>
  </si>
  <si>
    <t xml:space="preserve"> -Rozpočtová změna 98/17</t>
  </si>
  <si>
    <t xml:space="preserve"> -Rozpočtová změna 99/17</t>
  </si>
  <si>
    <t>důvod: odbor veřejných zakázek a investic požádal ekonomický odbor dne 21.2.2017 o provedení rozpočtové změny. Důvodem navrhované změny je zapojení finančních prostředků do rozpočtu Olomouckého kraje ve výši 49 200,- Kč. Jedná se o zapojení finančních prostředků z dobropisu k faktuře uhrazené v roce 2016 firmě RTS,a.s., Brno, prostředky budou použity na financování investiční akce v oblasti sociální "Domov u Třebůvky Loštice - rekonstrukce bytových jader".</t>
  </si>
  <si>
    <t>2324 - Přijaté nekapitál. příspěvky a náhrady</t>
  </si>
  <si>
    <t xml:space="preserve"> -Rozpočtová změna 100/17</t>
  </si>
  <si>
    <t>důvod: odbor školství, sportu a kultury požádal ekonomický odbor dne 1.3.2017 o provedení rozpočtové změny. Důvodem navrhované změny je zapojení finančních prostředků do rozpočtu Olomouckého kraje ve výši 251,- Kč.  Finanční prostředky byly poukázány na účet Olomouckého kraje jako vratky na základě výzvy Olomouckého kraje k vrácení části dotace u Dětského domova a Školní jídelny, Přerov, prostředky budou zaslány na účet Ministerstva školství, mládeže a tělovýchovy.</t>
  </si>
  <si>
    <t>2229 - Ostatní přijaté vratky transferů</t>
  </si>
  <si>
    <t xml:space="preserve"> -Rozpočtová změna 101/17</t>
  </si>
  <si>
    <t>poskytovatel: Ministerstvo pro místní rozvoj ČR</t>
  </si>
  <si>
    <t>důvod: odbor strategického rozvoje kraje požádal ekonomický odbor dne 1.3.2017 o provedení rozpočtové změny. Důvodem navrhované změny je zapojení finančních prostředků do rozpočtu Olomouckého kraje v celkové výši 735 001,- Kč. Finanční prostředky byly poukázány na účet Olomouckého kraje jako neinvestiční dotace z Ministerstva pro místní rozvoj na financování projektu v oblasti regionálního rozvoje "Rozvoj regionálního partnerství v programovém období EU 2014-2020 (podpora činnosti RSK OK)".</t>
  </si>
  <si>
    <t>ORJ - 74</t>
  </si>
  <si>
    <t xml:space="preserve"> -Rozpočtová změna 102/17</t>
  </si>
  <si>
    <t>důvod: odbor školství, sportu a kultury požádal ekonomický odbor dne 2.3.2017 o provedení rozpočtové změny. Důvodem navrhované změny je přesun finančních prostředků v rámci odboru školství, sportu a kultury ve výši 3 500 000,- Kč. Finanční prostředky budou použity na poskytnutí dotace v rámci dotačního "Programu na podporu terciárního vzdělávání na vysokých školách v Olomouckém kraji v roce 2017" na základě usnesení Zastupitelstva Olomouckého kraje č. UZ/3/30/2017 ze dne 27.2.2017.</t>
  </si>
  <si>
    <t xml:space="preserve"> -Rozpočtová změna 103/17</t>
  </si>
  <si>
    <t>důvod: odbor veřejných zakázek a investic požádal ekonomický odbor dne 3.3.2017 o provedení rozpočtové změny. Důvodem navrhované změny je přesun finančních prostředků v rámci odboru veřejných zakázek a investic v celkové výši 1 910 667,- Kč. Finanční prostředky budou použity na financování výdajů projektu v oblasti sociální "Domov u Třebůvky Loštice - rekonstrukce bytových jader".</t>
  </si>
  <si>
    <t xml:space="preserve"> -Rozpočtová změna 104/17</t>
  </si>
  <si>
    <t>důvod: neinvestiční dotace ze státního rozpočtu ČR na rok 2017 poskytnutá na základě rozhodnutí Ministerstva školství, mládeže a tělovýchovy ČR č.j.: 206-12/2017 ze dne 15.2.2017 v celkové výši 8 964 000,- Kč na rozvojový program "Podpora odborného vzdělávání ve školním roce 2016/2017“.</t>
  </si>
  <si>
    <t xml:space="preserve"> -Rozpočtová změna 105/17</t>
  </si>
  <si>
    <t xml:space="preserve">důvod: neinvestiční dotace ze státního rozpočtu ČR na rok 2017 poskytnutá na základě rozhodnutí Ministerstva školství, mládeže a tělovýchovy ČR č.j.: MSMT-1026/2017-4 ze dne 3.2.2017 v celkové výši 666 900,- Kč na dotační program "Podpora sociálně znevýhodněných romských žáků středních škol, konzervatoří a studentů VOŠ na období leden - červen 2017" </t>
  </si>
  <si>
    <t xml:space="preserve"> -Rozpočtová změna 106/17</t>
  </si>
  <si>
    <t>druh rozpočtové změny: vnitřní rozpočtová změna - přesun mezi jednotlivými položkami, paragrafy v rámci odboru strategického rozvoje kraje</t>
  </si>
  <si>
    <t>důvod: odbor strategického rozvoje kraje požádal ekonomický odbor dne 3.3.2017 o provedení rozpočtové změny. Důvodem navrhované změny je přesun finančních prostředků v rámci odboru strategického rozvoje kraje v celkové výši 163 929,20 Kč. Finanční prostředky budou použity na financování projektu "Podpora plánování sociálních služeb a sociální práce na území Olomouckého kraje v návaznosti na zvyšování jejich dostupnosti a kvality" v rámci Operačního programu Zaměstnanost.</t>
  </si>
  <si>
    <t xml:space="preserve"> -Rozpočtová změna 107/17</t>
  </si>
  <si>
    <t>důvod: odbor školství, sportu a kultury požádal  ekonomický odbor dne 8.3.2017 o provedení rozpočtové změny. Důvodem navrhované změny je převedení finančních prostředků z odboru ekonomického na odbor školství, sportu a kultury ve výši 41 000,- Kč. Finanční prostředky budou použity na poskytnutí individuální dotace v oblasti školství na základě usnesení Rady Olomouckého kraje č. UR/11/33/2017 ze dne 6.3.2017, prostředky budou čerpány z rezervy Olomouckého kraje na individuální dotace.</t>
  </si>
  <si>
    <t>52 - Neinvestiční transfery soukrompr.subj.</t>
  </si>
  <si>
    <t xml:space="preserve"> -Rozpočtová změna 108/17</t>
  </si>
  <si>
    <t>důvod: odbor veřejných zakázek a investic požádal ekonomický odbor dne 9.3.2017 o provedení rozpočtové změny. Důvodem navrhované změny je přesun finančních prostředků v rámci odboru veřejných zakázek a investic v celkové výši 2 856 875,- Kč. Finanční prostředky budou použity na financování výdajů projektu v oblasti sociální "Domov seniorů FRANTIŠEK Náměšť na Hané - přístavba pavilonu".</t>
  </si>
  <si>
    <t xml:space="preserve"> -Rozpočtová změna 109/17</t>
  </si>
  <si>
    <t xml:space="preserve">důvod: odbor veřejných zakázek a investic požádal ekonomický odbor dne 9.3.2017 o provedení rozpočtové změny. Důvodem navrhované změny je přesun finančních prostředků v rámci odboru veřejných zakázek a investic ve výši 933 000,- Kč. Finanční prostředky budou použity na financování výdajů projektu v oblasti dopravy "II/369 Hanušovice - křižovatka I/1", jedná se o změnu ORJ. </t>
  </si>
  <si>
    <t xml:space="preserve"> -Rozpočtová změna 110/17</t>
  </si>
  <si>
    <t>druh rozpočtové změny: vnitřní rozpočtová změna - přesun mezi jednotlivými položkami, paragrafy v rámci odboru kanceláře ředitele</t>
  </si>
  <si>
    <t>důvod: odbor kancelář ředitele požádal ekonomický odbor dne 10.3.2017 o provedení rozpočtové změny. Důvodem navrhované změny je přesun finančních prostředků v rámci odboru kanceláře ředitele ve výši 10 400,11 Kč. Finanční prostředky budou použity na úhradu výdajů v souvislosti s konáním nových voleb do zastupitelstva obce Držovice vyhlášených na den 4. února 2017 na činnost krajského úřadu.</t>
  </si>
  <si>
    <t>50 - Platy a podobné související výdaje</t>
  </si>
  <si>
    <t xml:space="preserve"> -Rozpočtová změna 111/17</t>
  </si>
  <si>
    <t xml:space="preserve">důvod: odbor školství, sportu a kultury požádal ekonomický odbor dne 6.3.2017 o provedení rozpočtové změny. Důvodem navrhované změny je přesun finančních prostředků v rámci odboru školství, sportu a kultury v celkové výši 25 000,- Kč. Finanční prostředky budou použity na úhradu nákladů příspěvkových organizací Olomouckého kraje spojených s organizací soutěží a přehlídek. </t>
  </si>
  <si>
    <t xml:space="preserve"> -Rozpočtová změna 112/17</t>
  </si>
  <si>
    <t>důvod: odbor školství, sportu a kultury požádal ekonomický odbor dne 9.3.2017 o provedení rozpočtové změny. Důvodem navrhované změny je přesun finančních prostředků v rámci odboru školství, sportu a kultury v celkové výši 205 400,- Kč. Finanční prostředky budou použity na úhradu nákladů příspěvkových organizací Olomouckého kraje na "Podporu mezinárodních výměnných pobytů mládeže a mezinárodních vzdělávacích programů".</t>
  </si>
  <si>
    <t xml:space="preserve"> -Rozpočtová změna 113/17</t>
  </si>
  <si>
    <t xml:space="preserve">důvod: odbor veřejných zakázek a investic ze dne 13.3.2017 o provedení rozpočtové změny. Důvodem navrhované změny je přesun finančních prostředků v rámci odboru veřejných zakázek a investic v celkové výši 32 873,04  Kč. Finanční prostředky budou použity na financování výdajů projektů v oblasti zdravotnictví  "ZZS OK - Výjezdové stanoviště Přerov - zateplení budovy" a "Realizace energeticky úsporných opatření - Nemocnice Přerov - domov sester".   </t>
  </si>
  <si>
    <t xml:space="preserve"> -Rozpočtová změna 114/17</t>
  </si>
  <si>
    <t>důvod: neinvestiční dotace ze státního rozpočtu ČR na rok 2017 poskytnutá na základě dopisu Ministerstva školství, mládeže a tělovýchovy ČR č.j.: MŠMT-6089/2017-1 ze dne 10.3.2017 ve výši 9 428 509,- Kč jako 3. úprava rozpočtu přímých výdajů regionálního školství územních samosprávných celků na rok 2017.</t>
  </si>
  <si>
    <t xml:space="preserve"> -Rozpočtová změna 115/17</t>
  </si>
  <si>
    <t>důvod: neinvestiční dotace ze státního rozpočtu ČR na rok 2017 poskytnutá na základě rozhodnutí Ministerstva školství, mládeže a tělovýchovy ČR č.j.: 517317 a 515117 ze dne 16.2.2017 ve výši 172 000,- Kč na rozvojový program "Podpora soutěží a přehlídek v zájmovém vzdělávání pro školní rok 2017".</t>
  </si>
  <si>
    <t xml:space="preserve"> -Rozpočtová změna 116/17</t>
  </si>
  <si>
    <t>důvod: neinvestiční dotace ze státního rozpočtu ČR na rok 2017 poskytnutá na základě rozhodnutí Ministerstva školství, mládeže a tělovýchovy ČR č.j.: MŠMT-34139/2016-8 ze dne 6.3.2017 v celkové výši 269 335,20  Kč na projekt využívající zjednodušené vykazování nákladů pro příspěvkovou organizaci Olomouckého kraje Základní škola  a Mateřská škola Přerov v rámci Operačního programu Výzkum,vývoj a vzdělávání.</t>
  </si>
  <si>
    <t xml:space="preserve"> -Rozpočtová změna 117/17</t>
  </si>
  <si>
    <t>důvod: neinvestiční dotace ze státního rozpočtu ČR na rok 2017 poskytnutá na základě rozhodnutí Ministerstva školství, mládeže a tělovýchovy ČR č.j.: MSMT-1716-12/2017-1 ze dne 23.2.2017 v celkové výši 897 600,- Kč na "Rozvojový program na podporu školních psychologů a školních speciálních pedagogů ve školách na období leden - srpen 2017“.</t>
  </si>
  <si>
    <t>Rozpis účelové dotace zabezpečí odbor školství, mládeže a tělovýchovy</t>
  </si>
  <si>
    <t xml:space="preserve"> -Rozpočtová změna 118/17</t>
  </si>
  <si>
    <t>důvod: odbor veřejných zakázek a investic požádal ekonomický odbor dne 15.3.2017 o provedení rozpočtové změny. Důvodem navrhované změny je přesun finančních prostředků v rámci odboru veřejných zakázek a investic v celkové výši 6 291 000,- Kč. Finanční prostředky budou použity v rámci příjmů projektů v oblasti dopravy "II/446 Uničov - Strukov " a "II/447 Strukov - Šternberk".</t>
  </si>
  <si>
    <t>4121 - Neinvestiční přijaté transfery od obcí</t>
  </si>
  <si>
    <t>2329 - Ostatní nedaňové příjmy j. n.</t>
  </si>
  <si>
    <t xml:space="preserve"> -Rozpočtová změna 119/17</t>
  </si>
  <si>
    <t>druh rozpočtové změny: vnitřní rozpočtová změna - přesun mezi jednotlivými položkami, paragrafy a odbory veřejných zakázek a investic a podpory řízení příspěvkových organizací</t>
  </si>
  <si>
    <t>důvod: odbor veřejných zakázek a investic požádal ekonomický odbor dne 16.3.2017 o provedení rozpočtové změny. Důvodem navrhované změny je převedení finančních prostředků z odboru veřejných zakázek a investic na odbor podpory řízení příspěvkových organizací v celkové výši 17 917 000,- Kč a zpět ve výši 320 000,- Kč. Finanční prostředky budou použity na úhradu nových investic v oblasti školství, sociální, kultury a zdravotnictví, na základě usnesení Zastupitelstva Olomouckého kraje č. UZ/3/60/2017 ze dne 27.2.2017.</t>
  </si>
  <si>
    <t xml:space="preserve"> -Rozpočtová změna 120/17</t>
  </si>
  <si>
    <t xml:space="preserve"> -Rozpočtová změna 121/17</t>
  </si>
  <si>
    <t xml:space="preserve"> -Rozpočtová změna 122/17</t>
  </si>
  <si>
    <t xml:space="preserve"> -Rozpočtová změna 123/17</t>
  </si>
  <si>
    <t>důvod: odbor školství, sportu a kultury požádal ekonomický odbor dne 20.3.2017 o provedení rozpočtové změny. Důvodem navrhované změny je snížení neinvestiční dotace ze státního rozpočtu ČR na rok 2017 poskytnuté na základě rozhodnutí Ministerstva školství, mládeže a tělovýchovy ČR č.j.: MSMT-735-12/2017 ze dne 31.1.2017 v celkové výši 8 203 560,- Kč na rozvojový program "Financování asistentů pedagoga pro děti, žáky a studenty se zdravotním postižením a pro děti, žáky a studenty se sociálním znevýhodněním na období leden - srpen 2017 - modul A", nevyčerpané prostředky ve výši 215 461,- Kč budou vráceny na účet Ministerstva školství, mládeže a tělovýchovy.</t>
  </si>
  <si>
    <t xml:space="preserve"> -Rozpočtová změna 124/17</t>
  </si>
  <si>
    <t>důvod: odbor veřejných zakázek a investic požádal ekonomický odbor dne 15.3.2017 o provedení rozpočtové změny. Důvodem navrhované změny je přesun finančních prostředků v rámci odboru veřejných zakázek a investic ve výši 120 000,- Kč. Finanční prostředky budou použity na financování výdajů projektu v oblasti dopravy "Přerov - most u elektrárny ev. č. 04720-1".</t>
  </si>
  <si>
    <t xml:space="preserve"> -Rozpočtová změna 125/17</t>
  </si>
  <si>
    <t>důvod: neinvestiční dotace ze státního rozpočtu ČR na rok 2017 poskytnutá na základě rozhodnutí Ministerstva školství, mládeže a tělovýchovy ČR č.j.: 51112017 ze dne 8.2.2017 v celkové výši 420 000,- Kč na program "Naplňování Koncepce podpory mládeže na krajské úrovni“.</t>
  </si>
  <si>
    <t xml:space="preserve"> -Rozpočtová změna 126/17</t>
  </si>
  <si>
    <t xml:space="preserve">důvod: neinvestiční dotace ze státního rozpočtu ČR na rok 2017 poskytnutá na základě rozhodnutí Ministerstva financí ČR č.j.: MF-7607/2017/1201-2 ze dne 16.3.2017 ve výši                                     479 555,30 Kč na úhradu doložených nákladů spojených s činností uvedenou v § 45 odst. 1 zákona č. 258/2000 Sb., o ochraně veřejného zdraví za IV. čtvrtletí 2016 (náklady spojené s preventivními opatřeními zabraňujícími vzniku, rozvoji a šíření onemocnění tuberkulózou). </t>
  </si>
  <si>
    <t xml:space="preserve"> -Rozpočtová změna 127/17</t>
  </si>
  <si>
    <t>poskytovatel: Ministerstvo životního prostředí</t>
  </si>
  <si>
    <t>důvod: odbor strategického rozvoje kraje požádal ekonomický odbor dne 23.3.2017 o provedení rozpočtové změny. Důvodem navrhované změny je zapojení dotace z Ministerstva životního prostředí ČR v celkové výši 5 660 913,53 Kč. Finanční prostředky budou poukázány na účet Olomouckého kraje z Ministerstva životního prostředí na kotlíkové dotace v rámci Operačního programu Životní prostředí 2014 - 2020.</t>
  </si>
  <si>
    <t>ORJ - 77</t>
  </si>
  <si>
    <t xml:space="preserve"> -Rozpočtová změna 128/17</t>
  </si>
  <si>
    <t>důvod: odbory sociálních věcí a zdravotnictví požádaly ekonomický odbor dne 24. a 27.3.2017 o provedení rozpočtové změny. Důvodem navrhované změny je převedení finančních prostředků z odboru ekonomického na odbor sociálních věcí ve výši 43 320,- Kč a na odbor zdravotnictví ve výši 42 560,- Kč. Finanční prostředky ze státní dotace budou použity k zajištění výplaty státního příspěvku pro zřizovatele zařízení pro děti vyžadující okamžitou pomoc (příspěvkové organizace Dětské centrum Ostrůvek, Olomouc, a Středisko sociální prevence Olomouc) podle § 42g a násl. zákona č. 359/1999 Sb., o sociálně - právní ochraně dětí na období únor 2017.</t>
  </si>
  <si>
    <t xml:space="preserve"> -Rozpočtová změna 129/17</t>
  </si>
  <si>
    <t xml:space="preserve"> -Rozpočtová změna 130/17</t>
  </si>
  <si>
    <t>důvod: odbor strategického rozvoje kraje požádal ekonomický odbor dne 21.3.2017 o provedení rozpočtové změny. Důvodem navrhované změny je přesun finančních prostředků v rámci odboru strategického rozvoje kraje ve výši 100 000,- Kč. Finanční prostředky budou použity na poskytnutí dotace z "Programu na podporu podnikání 2017" v dotačním titulu "Podpora soutěží propagujících podnikatele", na základě usnesení Rady Olomouckého kraje č. UR/12/27/2017 ze dne 27.3.2017, jedná se pouze o změnu položky rozpočtové skladby.</t>
  </si>
  <si>
    <t xml:space="preserve"> -Rozpočtová změna 131/17</t>
  </si>
  <si>
    <t>důvod: odbor školství, sportu a kultury požádal ekonomický odbor dne 22.3.2017 o provedení rozpočtové změny. Důvodem navrhované změny je přesun finančních prostředků v rámci odboru školství, sportu a kultury ve výši 2 500,- Kč. Finanční prostředky budou použity na "Podporu polytechnického vzdělávání a řemesel v Olomouckém kraji".</t>
  </si>
  <si>
    <t xml:space="preserve"> -Rozpočtová změna 132/17</t>
  </si>
  <si>
    <t>důvod: odbor strategického rozvoje kraje požádal ekonomický odbor dne 23.3.2017 o provedení rozpočtové změny. Důvodem navrhované změny je přesun finančních prostředků v rámci odboru strategického rozvoje kraje v celkové výši 70 000,- Kč. Finanční prostředky budou použity na financování výdajů projektu v oblasti krizového řízení "ZZS OK - Modernizace, budování a rozvoj informačních a komunikačních systémů" v rámci Integrovaného regionálního operačního programu.</t>
  </si>
  <si>
    <t>ORJ - 30</t>
  </si>
  <si>
    <t>ORJ - 59</t>
  </si>
  <si>
    <t xml:space="preserve"> -Rozpočtová změna 133/17</t>
  </si>
  <si>
    <t>důvod: odbor strategického rozvoje kraje požádal ekonomický odbor dne 27.3.2017 o provedení rozpočtové změny. Důvodem navrhované změny je přesun finančních prostředků v rámci odboru strategického rozvoje kraje v celkové výši 321 199,- Kč. Finanční prostředky budou použity na poskytnutí dotací z "Programu obnovy venkova" v dotačním titulu "Podpora budování a obnovy infrastruktury obce" a "Podpora zpracování územně plánovací dokumentace", na základě usnesení Rady Olomouckého kraje č. UR/12/26/2017 a UR/12/27/2017 ze dne 27.3.2017.</t>
  </si>
  <si>
    <t xml:space="preserve"> -Rozpočtová změna 134/17</t>
  </si>
  <si>
    <t>důvod: odbor životního prostředí a zemědělství požádal ekonomický odbor dne 22.3.2017 o provedení rozpočtové změny. Důvodem navrhované změny je zapojení finančních prostředků do rozpočtu Fondu na podporu výstavby a obnovy vodohospodářské infrastruktury na území Olomouckého kraje ve výši 11 000 000,- Kč. Jedná se o zapojení části zůstatku Fondu na podporu výstavby a obnovy vodohospodářské infrastruktury na území Olomouckého kraje k 31.12.2016 na bankovním účtu do rozpočtu Olomouckého kraje roku 2017, prostředky budou použity na vyplacení vratek za odběr podzemních vod na základě rozhodnutí Celních úřadů.</t>
  </si>
  <si>
    <t>Odbor životního prostředí a zemědělství - odběr podzemních vod</t>
  </si>
  <si>
    <t>ORJ - 99</t>
  </si>
  <si>
    <t>8115 - Změna stavu krátkod. prostř. na BÚ</t>
  </si>
  <si>
    <t xml:space="preserve"> -Rozpočtová změna 135/17</t>
  </si>
  <si>
    <t>důvod: odbor strategického rozvoje kraje požádal ekonomický odbor dne 23.3.2017 o provedení rozpočtové změny. Důvodem navrhované změny je zapojení finančních prostředků do rozpočtu Olomouckého kraje ve výši 120 000,- Kč.  Finanční prostředky byly poukázány na účet Olomouckého kraje jako vratka neinvestičního transferu mylně vyplaceného společnosti DONAU LAB, s. r. o., prostředky budou poskytnuty společnosti FARMAK, a. s., na základě její přijaté žádosti o proplacení dotace na inovační voucher v rámci Programu RIS 3 Olomouckého kraje 2015, na základě usnesení Zastupitelstva Olomouckého kraje č. UZ/17/39/2015 ze dne 25.9.2015.</t>
  </si>
  <si>
    <t xml:space="preserve">     </t>
  </si>
  <si>
    <t>Dotace do oblasti zdravotnictví</t>
  </si>
  <si>
    <t>OP VVV, OPZ, OPTP</t>
  </si>
  <si>
    <t>důvod: odbor podpory řízení příspěvkových organizací požádal ekonomický odbor dne 7.2.2017 o provedení rozpočtové změny. Důvodem navrhované změny je zapojení finančních prostředků do rozpočtu Olomouckého kraje ve výši 79 550,- Kč. Finanční prostředky budou zapojeny jako odvod z fondu investic příspěvkové organizace Olomouckého kraje Střední lesnická škola, Hranice, a budou použity na financování odkupu nemovitosti v k. ú. Hranice, na základě usnesení Zastupitelstva Olomouckého kraje č. UZ/2/24/2016 ze dne 19.12.2016 a na základě usnesení Rady Olomouckého kraje č. UR/11/28/2017 ze dne 6.3.2017 (bod 6.1).</t>
  </si>
  <si>
    <t>důvod: odbor podpory řízení příspěvkových organizací požádal ekonomický odbor dne 16.2.2017 o provedení rozpočtové změny. Důvodem navrhované změny je přesun finančních prostředků v rámci odboru podpory řízení příspěvkových organizací ve výši         269 376,- Kč. Finanční prostředky budou použity na poskytnutí investičního příspěvku pro příspěvkovou organizaci v oblasti školství Střední škola zemědělská Přerov na akci "Zakoupení nového konvektomatu včetně digestoře", prostředky budou převedeny z rezervy odboru podpory řízení příspěvkových organizací, na základě usnesení Rady Olomouckého kraje č. UR/11/28/2017 ze dne 6.3.2017 (bod 6.1).</t>
  </si>
  <si>
    <t>důvod: odbor podpory řízení příspěvkových organizací požádal ekonomický odbor dne 23.2.2017 o provedení rozpočtové změny. Důvodem navrhované změny je přesun finančních prostředků v rámci odboru podpory řízení příspěvkových organizací ve výši        150 000,- Kč. Finanční prostředky budou použity na poskytnutí účelově určeného příspěvku na provoz pro příspěvkovou organizaci v oblasti školství Gymnázium, Jeseník, na akci "Mezinárodní kola robotické a vědecké soutěže FIRST LEGO League", prostředky budou převedeny z rezervy odboru podpory řízení příspěvkových organizací, na základě usnesení Rady Olomouckého kraje č. UR/11/28/2017 ze dne 6.3.2017 (bod 6.1).</t>
  </si>
  <si>
    <t>důvod: odbor podpory řízení příspěvkových organizací požádal ekonomický odbor dne 20.2.2017 o provedení rozpočtové změny. Důvodem navrhované změny je přesun finančních prostředků v rámci odboru podpory řízení příspěvkových organizací ve výši         2 218 076,- Kč. Finanční prostředky budou použity na poskytnutí účelově určeného příspěvku na provoz pro příspěvkovou organizaci v oblasti dopravy Koordinátor Integrovaného dopravního systému Olomouckého kraje na činnost administrátora veřejných zakázek na dopravce, prostředky budou převedeny z rezervy odboru podpory řízení příspěvkových organizací, na základě usnesení Rady Olomouckého kraje č. UR/11/28/2017 ze dne 6.3.2017 (bod 6.1).</t>
  </si>
  <si>
    <t>důvod: odbor podpory řízení příspěvkových organizací požádal ekonomický odbor dne 24.2.2017 o provedení rozpočtové změny. Důvodem navrhované změny je přesun finančních prostředků v rámci odboru podpory řízení příspěvkových organizací ve výši         475 791,- Kč. Finanční prostředky budou použity na poskytnutí příspěvku na provoz pro příspěvkovou organizaci v oblasti školství Pedagogicko - psychologická poradna a Speciálně pedagogické centrum Olomouckého kraje, Olomouc, z důvodu pronájmu nových prostor, prostředky budou převedeny z rezervy odboru podpory řízení příspěvkových organizací, na základě usnesení Rady Olomouckého kraje č. UR/11/28/2017 ze dne 6.3.2017 (bod 6.1).</t>
  </si>
  <si>
    <t>důvod: odbor zdravotnictví požádal ekonomický odbor dne 2.3.2017 o provedení rozpočtové změny. Důvodem navrhované změny je převedení finančních prostředků z odboru ekonomického na odbor zdravotnictví ve výši 100 000,- Kč. Finanční prostředky budou použity na dofinancování zajištění lékárenské pohotovostní služby o svátcích v roce 2017, na základě usnesení Rady Olomouckého kraje č. UR/11/39/2017 ze dne 6.3.2017 (bod 8.4), prostředky budou čerpány z rezervy Olomouckého kraje.</t>
  </si>
  <si>
    <t>důvod: odbor podpory řízení příspěvkových organizací požádal ekonomický odbor dne 16.3.2017 o provedení rozpočtové změny. Důvodem navrhované změny je přesun finančních prostředků v rámci odboru podpory řízení příspěvkových organizací ve výši         555 000,- Kč. Finanční prostředky budou použity na poskytnutí investičního příspěvku pro příspěvkovou organizaci v oblasti školství Střední odborná škola, Šumperk, na akci "Výměna konvektomatu", prostředky budou převedeny z rezervy odboru podpory řízení příspěvkových organizací, na základě usnesení Rady Olomouckého kraje č. UR/12/32/2017 ze dne 27.3.2017 (bod 8.1.).</t>
  </si>
  <si>
    <t>důvod: odbor podpory řízení příspěvkových organizací požádal ekonomický odbor dne 16.3.2017 o provedení rozpočtové změny. Důvodem navrhované změny je přesun finančních prostředků v rámci odboru podpory řízení příspěvkových organizací ve výši         360 000,- Kč. Finanční prostředky budou použity na poskytnutí příspěvku na provoz pro příspěvkovou organizaci v oblasti školství Střední škola řezbářská Tovačov z důvodu zvýšených nákladů za spotřebu plynu, prostředky budou převedeny z rezervy odboru podpory řízení příspěvkových organizací, na základě usnesení Rady Olomouckého kraje č. UR/12/32/2017 ze dne 27.3.2017 (bod 8.1.).</t>
  </si>
  <si>
    <t>důvod: odbor podpory řízení příspěvkových organizací požádal ekonomický odbor dne 14.3.2017 o provedení rozpočtové změny. Důvodem navrhované změny je přesun finančních prostředků v rámci odboru podpory řízení příspěvkových organizací ve výši        209 000,- Kč. Finanční prostředky budou použity na poskytnutí účelově určeného příspěvku na provoz pro příspěvkovou organizaci v oblasti školství Střední škola gastronomie a farmářství Jeseník na akci "Nákup náhradních dílů potřebných k opravě traktoru Zetor 101 45", prostředky budou převedeny z rezervy odboru podpory řízení příspěvkových organizací, na základě usnesení Rady Olomouckého kraje č. UR/12/32/2017 ze dne 27.3.2017 (bod 8.1.).</t>
  </si>
  <si>
    <t>důvod: odbor podpory řízení příspěvkových organizací požádal ekonomický odbor dne 24.3.2017 o provedení rozpočtové změny. Důvodem navrhované změny je snížení finančních prostředků rozpočtu Olomouckého kraje ve výši 500,- Kč a převedení finančních prostředků z odboru ekonomického na odbor majetkový, právní a správních činností ve výši 254 500,- Kč. Finanční prostředky byly ve schváleném rozpočtu v příjmech zapojeny jako odvod z fondu investic příspěvkové organizace Olomouckého kraje Střední škola železniční, technická a služeb, Šumperk, na úhradu cenového rozdílu za směnu pozemků a nemovitostí v k. ú. a obci Rapotín, ve výdajích budou prostředky čerpány z rezervy Olomouckého kraje, na základě usnesení Rady Olomouckého kraje č. UR/13/35/2017 ze dne 3.4.2017 (bod 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</si>
</sst>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0\ &quot;Kč&quot;;\-#,##0\ &quot;Kč&quot;"/>
    <numFmt numFmtId="164" formatCode="00,000"/>
    <numFmt numFmtId="165" formatCode="00000000000"/>
    <numFmt numFmtId="166" formatCode="00000"/>
    <numFmt numFmtId="167" formatCode="00000000"/>
  </numFmts>
  <fonts count="27" x14ac:knownFonts="1">
    <font>
      <sz val="10"/>
      <name val="Arial"/>
      <charset val="238"/>
    </font>
    <font>
      <sz val="8"/>
      <name val="Arial"/>
      <family val="2"/>
      <charset val="238"/>
    </font>
    <font>
      <sz val="10"/>
      <name val="Arial CE"/>
      <charset val="238"/>
    </font>
    <font>
      <sz val="10"/>
      <name val="Arial"/>
      <family val="2"/>
    </font>
    <font>
      <b/>
      <sz val="11"/>
      <name val="Arial"/>
      <family val="2"/>
    </font>
    <font>
      <sz val="10"/>
      <name val="Arial"/>
      <family val="2"/>
      <charset val="238"/>
    </font>
    <font>
      <sz val="11"/>
      <name val="Arial"/>
      <family val="2"/>
    </font>
    <font>
      <sz val="11"/>
      <name val="Arial"/>
      <family val="2"/>
      <charset val="238"/>
    </font>
    <font>
      <i/>
      <sz val="11"/>
      <name val="Arial"/>
      <family val="2"/>
      <charset val="238"/>
    </font>
    <font>
      <b/>
      <sz val="11"/>
      <name val="Arial CE"/>
      <charset val="238"/>
    </font>
    <font>
      <i/>
      <sz val="9"/>
      <name val="Arial CE"/>
      <charset val="238"/>
    </font>
    <font>
      <i/>
      <sz val="11"/>
      <name val="Arial CE"/>
      <charset val="238"/>
    </font>
    <font>
      <b/>
      <sz val="8"/>
      <color indexed="81"/>
      <name val="Tahoma"/>
      <family val="2"/>
      <charset val="238"/>
    </font>
    <font>
      <sz val="8"/>
      <color indexed="81"/>
      <name val="Tahoma"/>
      <family val="2"/>
      <charset val="238"/>
    </font>
    <font>
      <b/>
      <sz val="10"/>
      <color indexed="81"/>
      <name val="Tahoma"/>
      <family val="2"/>
      <charset val="238"/>
    </font>
    <font>
      <i/>
      <sz val="10"/>
      <name val="Arial"/>
      <family val="2"/>
      <charset val="238"/>
    </font>
    <font>
      <b/>
      <sz val="14"/>
      <name val="Arial CE"/>
      <charset val="238"/>
    </font>
    <font>
      <sz val="12"/>
      <name val="Arial"/>
      <family val="2"/>
      <charset val="238"/>
    </font>
    <font>
      <b/>
      <i/>
      <sz val="10"/>
      <name val="Arial"/>
      <family val="2"/>
      <charset val="238"/>
    </font>
    <font>
      <sz val="12"/>
      <name val="Arial CE"/>
      <charset val="238"/>
    </font>
    <font>
      <sz val="9"/>
      <name val="Arial CE"/>
      <charset val="238"/>
    </font>
    <font>
      <i/>
      <sz val="10"/>
      <name val="Arial CE"/>
      <charset val="238"/>
    </font>
    <font>
      <i/>
      <sz val="10"/>
      <name val="Arial CE"/>
      <family val="2"/>
      <charset val="238"/>
    </font>
    <font>
      <b/>
      <i/>
      <sz val="10"/>
      <name val="Arial CE"/>
      <charset val="238"/>
    </font>
    <font>
      <b/>
      <i/>
      <sz val="11"/>
      <name val="Arial"/>
      <family val="2"/>
      <charset val="238"/>
    </font>
    <font>
      <sz val="11"/>
      <color rgb="FFFF0000"/>
      <name val="Arial"/>
      <family val="2"/>
      <charset val="238"/>
    </font>
    <font>
      <sz val="11"/>
      <color indexed="10"/>
      <name val="Arial"/>
      <family val="2"/>
      <charset val="238"/>
    </font>
  </fonts>
  <fills count="3">
    <fill>
      <patternFill patternType="none"/>
    </fill>
    <fill>
      <patternFill patternType="gray125"/>
    </fill>
    <fill>
      <patternFill patternType="solid">
        <fgColor indexed="42"/>
        <bgColor indexed="64"/>
      </patternFill>
    </fill>
  </fills>
  <borders count="15">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style="thin">
        <color auto="1"/>
      </right>
      <top style="thin">
        <color auto="1"/>
      </top>
      <bottom style="thin">
        <color auto="1"/>
      </bottom>
      <diagonal/>
    </border>
    <border>
      <left/>
      <right style="thin">
        <color auto="1"/>
      </right>
      <top/>
      <bottom/>
      <diagonal/>
    </border>
  </borders>
  <cellStyleXfs count="2">
    <xf numFmtId="0" fontId="0" fillId="0" borderId="0"/>
    <xf numFmtId="0" fontId="5" fillId="0" borderId="0"/>
  </cellStyleXfs>
  <cellXfs count="196">
    <xf numFmtId="0" fontId="0" fillId="0" borderId="0" xfId="0"/>
    <xf numFmtId="0" fontId="2" fillId="0" borderId="0" xfId="0" applyFont="1"/>
    <xf numFmtId="3" fontId="2" fillId="0" borderId="0" xfId="0" applyNumberFormat="1" applyFont="1"/>
    <xf numFmtId="3" fontId="3" fillId="0" borderId="0" xfId="0" applyNumberFormat="1" applyFont="1" applyAlignment="1">
      <alignment horizontal="right"/>
    </xf>
    <xf numFmtId="0" fontId="4" fillId="0" borderId="1" xfId="0" applyFont="1" applyBorder="1"/>
    <xf numFmtId="3" fontId="5" fillId="0" borderId="1" xfId="0" applyNumberFormat="1" applyFont="1" applyBorder="1" applyAlignment="1">
      <alignment horizontal="right" wrapText="1"/>
    </xf>
    <xf numFmtId="0" fontId="6" fillId="0" borderId="0" xfId="0" applyFont="1"/>
    <xf numFmtId="3" fontId="6" fillId="0" borderId="0" xfId="0" applyNumberFormat="1" applyFont="1"/>
    <xf numFmtId="0" fontId="7" fillId="0" borderId="0" xfId="0" applyFont="1"/>
    <xf numFmtId="3" fontId="7" fillId="0" borderId="0" xfId="0" applyNumberFormat="1" applyFont="1" applyAlignment="1">
      <alignment horizontal="right"/>
    </xf>
    <xf numFmtId="0" fontId="7" fillId="0" borderId="0" xfId="0" applyFont="1" applyBorder="1"/>
    <xf numFmtId="3" fontId="7" fillId="0" borderId="0" xfId="0" applyNumberFormat="1" applyFont="1" applyBorder="1" applyAlignment="1">
      <alignment horizontal="right"/>
    </xf>
    <xf numFmtId="3" fontId="4" fillId="0" borderId="1" xfId="0" applyNumberFormat="1" applyFont="1" applyBorder="1" applyAlignment="1">
      <alignment horizontal="right"/>
    </xf>
    <xf numFmtId="0" fontId="8" fillId="0" borderId="0" xfId="0" applyFont="1" applyAlignment="1">
      <alignment horizontal="justify"/>
    </xf>
    <xf numFmtId="0" fontId="9" fillId="2" borderId="2" xfId="0" applyFont="1" applyFill="1" applyBorder="1"/>
    <xf numFmtId="3" fontId="9" fillId="2" borderId="2" xfId="0" applyNumberFormat="1" applyFont="1" applyFill="1" applyBorder="1"/>
    <xf numFmtId="0" fontId="10" fillId="0" borderId="0" xfId="0" applyFont="1"/>
    <xf numFmtId="3" fontId="6" fillId="0" borderId="0" xfId="0" applyNumberFormat="1" applyFont="1" applyAlignment="1">
      <alignment horizontal="right"/>
    </xf>
    <xf numFmtId="3" fontId="6" fillId="0" borderId="0" xfId="0" applyNumberFormat="1" applyFont="1" applyFill="1"/>
    <xf numFmtId="3" fontId="7" fillId="0" borderId="0" xfId="0" applyNumberFormat="1" applyFont="1" applyFill="1" applyAlignment="1">
      <alignment horizontal="right"/>
    </xf>
    <xf numFmtId="3" fontId="7" fillId="0" borderId="0" xfId="0" applyNumberFormat="1" applyFont="1" applyFill="1" applyBorder="1" applyAlignment="1">
      <alignment horizontal="right"/>
    </xf>
    <xf numFmtId="3" fontId="4" fillId="0" borderId="1" xfId="0" applyNumberFormat="1" applyFont="1" applyFill="1" applyBorder="1" applyAlignment="1">
      <alignment horizontal="right"/>
    </xf>
    <xf numFmtId="3" fontId="2" fillId="0" borderId="0" xfId="0" applyNumberFormat="1" applyFont="1" applyFill="1"/>
    <xf numFmtId="3" fontId="5" fillId="0" borderId="1" xfId="0" applyNumberFormat="1" applyFont="1" applyFill="1" applyBorder="1" applyAlignment="1">
      <alignment horizontal="right" wrapText="1"/>
    </xf>
    <xf numFmtId="3" fontId="7" fillId="0" borderId="0" xfId="0" applyNumberFormat="1" applyFont="1" applyFill="1"/>
    <xf numFmtId="3" fontId="11" fillId="0" borderId="0" xfId="0" applyNumberFormat="1" applyFont="1" applyAlignment="1">
      <alignment horizontal="right"/>
    </xf>
    <xf numFmtId="3" fontId="7" fillId="0" borderId="0" xfId="0" applyNumberFormat="1" applyFont="1"/>
    <xf numFmtId="0" fontId="7" fillId="0" borderId="1" xfId="0" applyFont="1" applyBorder="1"/>
    <xf numFmtId="3" fontId="7" fillId="0" borderId="1" xfId="0" applyNumberFormat="1" applyFont="1" applyFill="1" applyBorder="1"/>
    <xf numFmtId="3" fontId="7" fillId="0" borderId="1" xfId="0" applyNumberFormat="1" applyFont="1" applyBorder="1"/>
    <xf numFmtId="3" fontId="7" fillId="0" borderId="0" xfId="0" applyNumberFormat="1" applyFont="1" applyFill="1" applyBorder="1"/>
    <xf numFmtId="3" fontId="7" fillId="0" borderId="0" xfId="0" applyNumberFormat="1" applyFont="1" applyBorder="1"/>
    <xf numFmtId="0" fontId="9" fillId="2" borderId="3" xfId="0" applyFont="1" applyFill="1" applyBorder="1"/>
    <xf numFmtId="3" fontId="9" fillId="2" borderId="4" xfId="0" applyNumberFormat="1" applyFont="1" applyFill="1" applyBorder="1"/>
    <xf numFmtId="3" fontId="9" fillId="2" borderId="5" xfId="0" applyNumberFormat="1" applyFont="1" applyFill="1" applyBorder="1"/>
    <xf numFmtId="0" fontId="5" fillId="0" borderId="0" xfId="1"/>
    <xf numFmtId="0" fontId="7" fillId="0" borderId="0" xfId="1" applyFont="1" applyBorder="1"/>
    <xf numFmtId="0" fontId="6" fillId="0" borderId="0" xfId="1" applyFont="1"/>
    <xf numFmtId="0" fontId="16" fillId="0" borderId="0" xfId="0" applyFont="1"/>
    <xf numFmtId="0" fontId="17" fillId="0" borderId="0" xfId="0" applyFont="1" applyAlignment="1">
      <alignment horizontal="justify" vertical="top" wrapText="1"/>
    </xf>
    <xf numFmtId="0" fontId="9" fillId="0" borderId="0" xfId="0" applyFont="1"/>
    <xf numFmtId="0" fontId="18" fillId="0" borderId="0" xfId="0" applyFont="1" applyBorder="1" applyAlignment="1"/>
    <xf numFmtId="0" fontId="19" fillId="0" borderId="0" xfId="0" applyFont="1" applyFill="1"/>
    <xf numFmtId="0" fontId="2" fillId="0" borderId="0" xfId="0" applyFont="1" applyAlignment="1">
      <alignment horizontal="left"/>
    </xf>
    <xf numFmtId="0" fontId="5" fillId="0" borderId="0" xfId="0" applyFont="1" applyBorder="1"/>
    <xf numFmtId="0" fontId="20" fillId="0" borderId="0" xfId="0" applyFont="1" applyBorder="1"/>
    <xf numFmtId="0" fontId="21" fillId="0" borderId="0" xfId="0" applyFont="1" applyAlignment="1">
      <alignment horizontal="right"/>
    </xf>
    <xf numFmtId="0" fontId="15" fillId="0" borderId="0" xfId="0" applyFont="1" applyBorder="1" applyAlignment="1">
      <alignment horizontal="center"/>
    </xf>
    <xf numFmtId="0" fontId="15" fillId="0" borderId="6" xfId="0" applyFont="1" applyBorder="1" applyAlignment="1">
      <alignment horizontal="center"/>
    </xf>
    <xf numFmtId="0" fontId="22" fillId="0" borderId="7" xfId="0" applyFont="1" applyBorder="1" applyAlignment="1">
      <alignment horizontal="center"/>
    </xf>
    <xf numFmtId="0" fontId="15" fillId="0" borderId="6" xfId="0" applyFont="1" applyFill="1" applyBorder="1" applyAlignment="1">
      <alignment horizontal="center"/>
    </xf>
    <xf numFmtId="164" fontId="0" fillId="0" borderId="0" xfId="0" applyNumberFormat="1" applyBorder="1" applyAlignment="1">
      <alignment horizontal="center"/>
    </xf>
    <xf numFmtId="0" fontId="5" fillId="0" borderId="6" xfId="0" applyFont="1" applyFill="1" applyBorder="1" applyAlignment="1">
      <alignment horizontal="center"/>
    </xf>
    <xf numFmtId="0" fontId="22" fillId="0" borderId="6" xfId="0" applyFont="1" applyFill="1" applyBorder="1" applyAlignment="1">
      <alignment horizontal="left"/>
    </xf>
    <xf numFmtId="4" fontId="15" fillId="0" borderId="8" xfId="0" applyNumberFormat="1" applyFont="1" applyBorder="1" applyAlignment="1">
      <alignment horizontal="right" wrapText="1"/>
    </xf>
    <xf numFmtId="0" fontId="23" fillId="0" borderId="6" xfId="0" applyFont="1" applyBorder="1"/>
    <xf numFmtId="0" fontId="18" fillId="0" borderId="9" xfId="0" applyFont="1" applyBorder="1" applyAlignment="1"/>
    <xf numFmtId="4" fontId="18" fillId="0" borderId="6" xfId="0" applyNumberFormat="1" applyFont="1" applyBorder="1" applyAlignment="1"/>
    <xf numFmtId="0" fontId="9" fillId="0" borderId="0" xfId="0" applyFont="1" applyFill="1"/>
    <xf numFmtId="0" fontId="18" fillId="0" borderId="0" xfId="0" applyFont="1" applyFill="1" applyBorder="1" applyAlignment="1"/>
    <xf numFmtId="0" fontId="5" fillId="0" borderId="0" xfId="0" applyFont="1"/>
    <xf numFmtId="0" fontId="2" fillId="0" borderId="0" xfId="0" applyFont="1" applyFill="1" applyAlignment="1">
      <alignment horizontal="left"/>
    </xf>
    <xf numFmtId="0" fontId="5" fillId="0" borderId="0" xfId="0" applyFont="1" applyFill="1"/>
    <xf numFmtId="0" fontId="20" fillId="0" borderId="0" xfId="0" applyFont="1" applyFill="1"/>
    <xf numFmtId="0" fontId="15" fillId="0" borderId="0" xfId="0" applyFont="1" applyFill="1" applyAlignment="1">
      <alignment horizontal="right"/>
    </xf>
    <xf numFmtId="0" fontId="15" fillId="0" borderId="6" xfId="0" applyFont="1" applyBorder="1" applyAlignment="1">
      <alignment horizontal="center" wrapText="1"/>
    </xf>
    <xf numFmtId="0" fontId="5" fillId="0" borderId="6" xfId="0" applyFont="1" applyBorder="1" applyAlignment="1">
      <alignment horizontal="center"/>
    </xf>
    <xf numFmtId="165" fontId="0" fillId="0" borderId="0" xfId="0" applyNumberFormat="1"/>
    <xf numFmtId="0" fontId="7" fillId="0" borderId="0" xfId="0" applyFont="1" applyAlignment="1">
      <alignment horizontal="justify" vertical="top" wrapText="1"/>
    </xf>
    <xf numFmtId="0" fontId="7" fillId="0" borderId="0" xfId="0" applyFont="1" applyAlignment="1">
      <alignment horizontal="center" vertical="top" wrapText="1"/>
    </xf>
    <xf numFmtId="0" fontId="18" fillId="0" borderId="0" xfId="0" applyFont="1" applyBorder="1" applyAlignment="1">
      <alignment horizontal="center"/>
    </xf>
    <xf numFmtId="0" fontId="19" fillId="0" borderId="0" xfId="0" applyFont="1"/>
    <xf numFmtId="0" fontId="9" fillId="0" borderId="0" xfId="0" applyFont="1" applyAlignment="1">
      <alignment horizontal="center"/>
    </xf>
    <xf numFmtId="3" fontId="0" fillId="0" borderId="6" xfId="0" applyNumberFormat="1" applyBorder="1" applyAlignment="1">
      <alignment horizontal="center"/>
    </xf>
    <xf numFmtId="0" fontId="0" fillId="0" borderId="8" xfId="0" applyFont="1" applyBorder="1" applyAlignment="1">
      <alignment horizontal="center"/>
    </xf>
    <xf numFmtId="0" fontId="22" fillId="0" borderId="10" xfId="0" applyFont="1" applyBorder="1" applyAlignment="1">
      <alignment horizontal="left"/>
    </xf>
    <xf numFmtId="166" fontId="0" fillId="0" borderId="6" xfId="0" applyNumberFormat="1" applyBorder="1" applyAlignment="1">
      <alignment horizontal="center"/>
    </xf>
    <xf numFmtId="0" fontId="0" fillId="0" borderId="0" xfId="0" applyFont="1"/>
    <xf numFmtId="0" fontId="0" fillId="0" borderId="0" xfId="0" applyFont="1" applyAlignment="1">
      <alignment horizontal="center"/>
    </xf>
    <xf numFmtId="0" fontId="0" fillId="0" borderId="0" xfId="0" applyAlignment="1">
      <alignment horizontal="center"/>
    </xf>
    <xf numFmtId="0" fontId="20" fillId="0" borderId="0" xfId="0" applyFont="1" applyAlignment="1">
      <alignment horizontal="center"/>
    </xf>
    <xf numFmtId="0" fontId="15" fillId="0" borderId="0" xfId="0" applyFont="1" applyAlignment="1">
      <alignment horizontal="right"/>
    </xf>
    <xf numFmtId="0" fontId="22" fillId="0" borderId="6" xfId="0" applyFont="1" applyBorder="1" applyAlignment="1">
      <alignment horizontal="center"/>
    </xf>
    <xf numFmtId="3" fontId="0" fillId="0" borderId="0" xfId="0" applyNumberFormat="1" applyBorder="1" applyAlignment="1">
      <alignment horizontal="center"/>
    </xf>
    <xf numFmtId="0" fontId="0" fillId="0" borderId="6" xfId="0" applyFont="1" applyFill="1" applyBorder="1" applyAlignment="1">
      <alignment horizontal="center"/>
    </xf>
    <xf numFmtId="0" fontId="18" fillId="0" borderId="11" xfId="0" applyFont="1" applyBorder="1"/>
    <xf numFmtId="4" fontId="18" fillId="0" borderId="6" xfId="0" applyNumberFormat="1" applyFont="1" applyBorder="1"/>
    <xf numFmtId="164" fontId="5" fillId="0" borderId="6" xfId="0" applyNumberFormat="1" applyFont="1" applyBorder="1" applyAlignment="1">
      <alignment horizontal="center"/>
    </xf>
    <xf numFmtId="0" fontId="5" fillId="0" borderId="8" xfId="0" applyFont="1" applyFill="1" applyBorder="1" applyAlignment="1">
      <alignment horizontal="center"/>
    </xf>
    <xf numFmtId="0" fontId="15" fillId="0" borderId="7" xfId="0" applyFont="1" applyFill="1" applyBorder="1"/>
    <xf numFmtId="4" fontId="15" fillId="0" borderId="8" xfId="0" applyNumberFormat="1" applyFont="1" applyFill="1" applyBorder="1" applyAlignment="1">
      <alignment horizontal="right" wrapText="1"/>
    </xf>
    <xf numFmtId="166" fontId="5" fillId="0" borderId="6" xfId="0" applyNumberFormat="1" applyFont="1" applyBorder="1" applyAlignment="1">
      <alignment horizontal="center"/>
    </xf>
    <xf numFmtId="0" fontId="16" fillId="0" borderId="0" xfId="0" applyFont="1" applyFill="1"/>
    <xf numFmtId="0" fontId="0" fillId="0" borderId="0" xfId="0" applyFill="1"/>
    <xf numFmtId="0" fontId="22" fillId="0" borderId="9" xfId="0" applyFont="1" applyBorder="1" applyAlignment="1">
      <alignment horizontal="center"/>
    </xf>
    <xf numFmtId="0" fontId="23" fillId="0" borderId="6" xfId="0" applyFont="1" applyFill="1" applyBorder="1"/>
    <xf numFmtId="0" fontId="18" fillId="0" borderId="11" xfId="0" applyFont="1" applyFill="1" applyBorder="1"/>
    <xf numFmtId="4" fontId="18" fillId="0" borderId="6" xfId="0" applyNumberFormat="1" applyFont="1" applyFill="1" applyBorder="1"/>
    <xf numFmtId="0" fontId="7" fillId="0" borderId="0" xfId="0" applyFont="1" applyFill="1" applyAlignment="1">
      <alignment horizontal="justify" vertical="top" wrapText="1"/>
    </xf>
    <xf numFmtId="0" fontId="21" fillId="0" borderId="0" xfId="0" applyFont="1" applyFill="1" applyAlignment="1">
      <alignment horizontal="right"/>
    </xf>
    <xf numFmtId="0" fontId="22" fillId="0" borderId="7" xfId="0" applyFont="1" applyFill="1" applyBorder="1" applyAlignment="1">
      <alignment horizontal="center"/>
    </xf>
    <xf numFmtId="164" fontId="5" fillId="0" borderId="6" xfId="0" applyNumberFormat="1" applyFont="1" applyFill="1" applyBorder="1" applyAlignment="1">
      <alignment horizontal="center"/>
    </xf>
    <xf numFmtId="166" fontId="5" fillId="0" borderId="6" xfId="0" applyNumberFormat="1" applyFont="1" applyFill="1" applyBorder="1" applyAlignment="1">
      <alignment horizontal="center"/>
    </xf>
    <xf numFmtId="0" fontId="18" fillId="0" borderId="9" xfId="0" applyFont="1" applyFill="1" applyBorder="1" applyAlignment="1"/>
    <xf numFmtId="4" fontId="18" fillId="0" borderId="6" xfId="0" applyNumberFormat="1" applyFont="1" applyFill="1" applyBorder="1" applyAlignment="1"/>
    <xf numFmtId="0" fontId="24" fillId="0" borderId="0" xfId="0" applyFont="1"/>
    <xf numFmtId="5" fontId="18" fillId="0" borderId="0" xfId="0" applyNumberFormat="1" applyFont="1" applyAlignment="1">
      <alignment horizontal="right"/>
    </xf>
    <xf numFmtId="164" fontId="5" fillId="0" borderId="0" xfId="0" applyNumberFormat="1" applyFont="1" applyBorder="1" applyAlignment="1">
      <alignment horizontal="center"/>
    </xf>
    <xf numFmtId="165" fontId="5" fillId="0" borderId="0" xfId="0" applyNumberFormat="1" applyFont="1" applyFill="1" applyBorder="1" applyAlignment="1">
      <alignment horizontal="center"/>
    </xf>
    <xf numFmtId="4" fontId="15" fillId="0" borderId="6" xfId="0" applyNumberFormat="1" applyFont="1" applyFill="1" applyBorder="1" applyAlignment="1">
      <alignment wrapText="1"/>
    </xf>
    <xf numFmtId="3" fontId="5" fillId="0" borderId="0" xfId="0" applyNumberFormat="1" applyFont="1" applyBorder="1" applyAlignment="1">
      <alignment horizontal="center"/>
    </xf>
    <xf numFmtId="0" fontId="0" fillId="0" borderId="0" xfId="0" applyFont="1" applyFill="1"/>
    <xf numFmtId="0" fontId="0" fillId="0" borderId="8" xfId="0" applyFont="1" applyFill="1" applyBorder="1" applyAlignment="1">
      <alignment horizontal="center"/>
    </xf>
    <xf numFmtId="0" fontId="15" fillId="0" borderId="6" xfId="0" applyFont="1" applyBorder="1" applyAlignment="1"/>
    <xf numFmtId="166" fontId="0" fillId="0" borderId="0" xfId="0" applyNumberFormat="1" applyFont="1" applyFill="1" applyBorder="1" applyAlignment="1">
      <alignment horizontal="center"/>
    </xf>
    <xf numFmtId="0" fontId="23" fillId="0" borderId="0" xfId="0" applyFont="1" applyFill="1" applyBorder="1"/>
    <xf numFmtId="4" fontId="18" fillId="0" borderId="0" xfId="0" applyNumberFormat="1" applyFont="1" applyFill="1" applyBorder="1" applyAlignment="1"/>
    <xf numFmtId="0" fontId="15" fillId="0" borderId="0" xfId="0" applyFont="1" applyFill="1" applyBorder="1" applyAlignment="1">
      <alignment horizontal="center"/>
    </xf>
    <xf numFmtId="164" fontId="5" fillId="0" borderId="0" xfId="0" applyNumberFormat="1" applyFont="1" applyFill="1" applyBorder="1" applyAlignment="1">
      <alignment horizontal="center"/>
    </xf>
    <xf numFmtId="0" fontId="0" fillId="0" borderId="6" xfId="0" applyFill="1" applyBorder="1" applyAlignment="1">
      <alignment horizontal="center"/>
    </xf>
    <xf numFmtId="0" fontId="15" fillId="0" borderId="6" xfId="0" applyFont="1" applyFill="1" applyBorder="1" applyAlignment="1"/>
    <xf numFmtId="166" fontId="5" fillId="0" borderId="0" xfId="0" applyNumberFormat="1" applyFont="1" applyFill="1" applyBorder="1" applyAlignment="1">
      <alignment horizontal="center"/>
    </xf>
    <xf numFmtId="167" fontId="0" fillId="0" borderId="6" xfId="0" applyNumberFormat="1" applyFont="1" applyFill="1" applyBorder="1" applyAlignment="1">
      <alignment horizontal="center"/>
    </xf>
    <xf numFmtId="166" fontId="0" fillId="0" borderId="6" xfId="0" applyNumberFormat="1" applyFont="1" applyFill="1" applyBorder="1" applyAlignment="1">
      <alignment horizontal="center"/>
    </xf>
    <xf numFmtId="0" fontId="17" fillId="0" borderId="0" xfId="0" applyFont="1" applyAlignment="1"/>
    <xf numFmtId="167" fontId="5" fillId="0" borderId="6" xfId="0" applyNumberFormat="1" applyFont="1" applyBorder="1" applyAlignment="1">
      <alignment horizontal="center"/>
    </xf>
    <xf numFmtId="0" fontId="22" fillId="0" borderId="7" xfId="0" applyFont="1" applyFill="1" applyBorder="1" applyAlignment="1">
      <alignment horizontal="left"/>
    </xf>
    <xf numFmtId="4" fontId="15" fillId="0" borderId="6" xfId="0" applyNumberFormat="1" applyFont="1" applyBorder="1" applyAlignment="1">
      <alignment wrapText="1"/>
    </xf>
    <xf numFmtId="0" fontId="22" fillId="0" borderId="6" xfId="0" applyFont="1" applyBorder="1" applyAlignment="1">
      <alignment horizontal="left"/>
    </xf>
    <xf numFmtId="3" fontId="5" fillId="0" borderId="6" xfId="0" applyNumberFormat="1" applyFont="1" applyBorder="1" applyAlignment="1">
      <alignment horizontal="center"/>
    </xf>
    <xf numFmtId="0" fontId="5" fillId="0" borderId="0" xfId="0" applyFont="1" applyBorder="1" applyAlignment="1">
      <alignment horizontal="center"/>
    </xf>
    <xf numFmtId="167" fontId="5" fillId="0" borderId="0" xfId="0" applyNumberFormat="1" applyFont="1" applyBorder="1" applyAlignment="1">
      <alignment horizontal="center"/>
    </xf>
    <xf numFmtId="0" fontId="0" fillId="0" borderId="0" xfId="0" applyBorder="1"/>
    <xf numFmtId="0" fontId="5" fillId="0" borderId="0" xfId="0" applyFont="1" applyFill="1" applyBorder="1" applyAlignment="1">
      <alignment horizontal="center"/>
    </xf>
    <xf numFmtId="0" fontId="22" fillId="0" borderId="12" xfId="0" applyFont="1" applyFill="1" applyBorder="1" applyAlignment="1">
      <alignment horizontal="left"/>
    </xf>
    <xf numFmtId="0" fontId="15" fillId="0" borderId="7" xfId="0" applyFont="1" applyFill="1" applyBorder="1" applyAlignment="1">
      <alignment horizontal="center"/>
    </xf>
    <xf numFmtId="0" fontId="15" fillId="0" borderId="9" xfId="0" applyFont="1" applyBorder="1" applyAlignment="1"/>
    <xf numFmtId="0" fontId="15" fillId="0" borderId="7" xfId="0" applyFont="1" applyFill="1" applyBorder="1" applyAlignment="1"/>
    <xf numFmtId="1" fontId="5" fillId="0" borderId="6" xfId="0" applyNumberFormat="1" applyFont="1" applyFill="1" applyBorder="1" applyAlignment="1">
      <alignment horizontal="center"/>
    </xf>
    <xf numFmtId="0" fontId="15" fillId="0" borderId="7" xfId="0" applyFont="1" applyBorder="1" applyAlignment="1">
      <alignment horizontal="center"/>
    </xf>
    <xf numFmtId="2" fontId="5" fillId="0" borderId="0" xfId="0" applyNumberFormat="1" applyFont="1" applyBorder="1" applyAlignment="1">
      <alignment horizontal="center"/>
    </xf>
    <xf numFmtId="166" fontId="0" fillId="0" borderId="6" xfId="0" applyNumberFormat="1" applyFont="1" applyBorder="1" applyAlignment="1">
      <alignment horizontal="center"/>
    </xf>
    <xf numFmtId="0" fontId="18" fillId="0" borderId="6" xfId="0" applyFont="1" applyFill="1" applyBorder="1" applyAlignment="1"/>
    <xf numFmtId="0" fontId="17" fillId="0" borderId="0" xfId="0" applyFont="1" applyAlignment="1">
      <alignment vertical="center"/>
    </xf>
    <xf numFmtId="0" fontId="22" fillId="0" borderId="7" xfId="0" applyFont="1" applyBorder="1" applyAlignment="1">
      <alignment horizontal="left"/>
    </xf>
    <xf numFmtId="166" fontId="5" fillId="0" borderId="0" xfId="0" applyNumberFormat="1" applyFont="1" applyBorder="1" applyAlignment="1">
      <alignment horizontal="center"/>
    </xf>
    <xf numFmtId="3" fontId="0" fillId="0" borderId="6" xfId="0" applyNumberFormat="1" applyFont="1" applyBorder="1" applyAlignment="1">
      <alignment horizontal="center"/>
    </xf>
    <xf numFmtId="1" fontId="0" fillId="0" borderId="6" xfId="0" applyNumberFormat="1" applyFont="1" applyFill="1" applyBorder="1" applyAlignment="1">
      <alignment horizontal="center"/>
    </xf>
    <xf numFmtId="0" fontId="22" fillId="0" borderId="13" xfId="0" applyFont="1" applyFill="1" applyBorder="1" applyAlignment="1">
      <alignment horizontal="left"/>
    </xf>
    <xf numFmtId="4" fontId="15" fillId="0" borderId="6" xfId="0" applyNumberFormat="1" applyFont="1" applyFill="1" applyBorder="1" applyAlignment="1"/>
    <xf numFmtId="0" fontId="5" fillId="0" borderId="0" xfId="0" applyFont="1" applyAlignment="1">
      <alignment horizontal="center"/>
    </xf>
    <xf numFmtId="4" fontId="15" fillId="0" borderId="6" xfId="0" applyNumberFormat="1" applyFont="1" applyFill="1" applyBorder="1"/>
    <xf numFmtId="0" fontId="20" fillId="0" borderId="0" xfId="0" applyFont="1"/>
    <xf numFmtId="0" fontId="0" fillId="0" borderId="6" xfId="0" applyFont="1" applyBorder="1" applyAlignment="1">
      <alignment horizontal="center"/>
    </xf>
    <xf numFmtId="4" fontId="15" fillId="0" borderId="6" xfId="0" applyNumberFormat="1" applyFont="1" applyBorder="1"/>
    <xf numFmtId="3" fontId="0" fillId="0" borderId="0" xfId="0" applyNumberFormat="1" applyFont="1" applyBorder="1" applyAlignment="1">
      <alignment horizontal="center"/>
    </xf>
    <xf numFmtId="166" fontId="0" fillId="0" borderId="0" xfId="0" applyNumberFormat="1" applyFont="1" applyBorder="1" applyAlignment="1">
      <alignment horizontal="center"/>
    </xf>
    <xf numFmtId="1" fontId="5" fillId="0" borderId="6" xfId="0" applyNumberFormat="1" applyFont="1" applyBorder="1" applyAlignment="1">
      <alignment horizontal="center"/>
    </xf>
    <xf numFmtId="4" fontId="15" fillId="0" borderId="6" xfId="0" applyNumberFormat="1" applyFont="1" applyBorder="1" applyAlignment="1"/>
    <xf numFmtId="0" fontId="5" fillId="0" borderId="0" xfId="0" applyNumberFormat="1" applyFont="1" applyBorder="1" applyAlignment="1">
      <alignment horizontal="center"/>
    </xf>
    <xf numFmtId="0" fontId="17" fillId="0" borderId="0" xfId="0" applyFont="1" applyFill="1" applyAlignment="1">
      <alignment horizontal="justify" vertical="top" wrapText="1"/>
    </xf>
    <xf numFmtId="167" fontId="5" fillId="0" borderId="0" xfId="0" applyNumberFormat="1" applyFont="1" applyFill="1" applyBorder="1" applyAlignment="1">
      <alignment horizontal="center"/>
    </xf>
    <xf numFmtId="164" fontId="0" fillId="0" borderId="6" xfId="0" applyNumberFormat="1" applyBorder="1" applyAlignment="1">
      <alignment horizontal="center"/>
    </xf>
    <xf numFmtId="0" fontId="22" fillId="0" borderId="1" xfId="0" applyFont="1" applyBorder="1" applyAlignment="1">
      <alignment horizontal="left"/>
    </xf>
    <xf numFmtId="4" fontId="15" fillId="0" borderId="8" xfId="0" applyNumberFormat="1" applyFont="1" applyBorder="1" applyAlignment="1">
      <alignment horizontal="right"/>
    </xf>
    <xf numFmtId="0" fontId="25" fillId="0" borderId="0" xfId="0" applyFont="1" applyFill="1" applyAlignment="1">
      <alignment horizontal="justify" vertical="top" wrapText="1"/>
    </xf>
    <xf numFmtId="0" fontId="15" fillId="0" borderId="14" xfId="0" applyFont="1" applyFill="1" applyBorder="1" applyAlignment="1">
      <alignment horizontal="center"/>
    </xf>
    <xf numFmtId="164" fontId="5" fillId="0" borderId="14" xfId="0" applyNumberFormat="1" applyFont="1" applyFill="1" applyBorder="1" applyAlignment="1">
      <alignment horizontal="center"/>
    </xf>
    <xf numFmtId="164" fontId="5" fillId="0" borderId="14" xfId="0" applyNumberFormat="1" applyFont="1" applyFill="1" applyBorder="1" applyAlignment="1">
      <alignment horizontal="center" vertical="center"/>
    </xf>
    <xf numFmtId="4" fontId="15" fillId="0" borderId="8" xfId="0" applyNumberFormat="1" applyFont="1" applyFill="1" applyBorder="1" applyAlignment="1">
      <alignment horizontal="right" vertical="center" wrapText="1"/>
    </xf>
    <xf numFmtId="166" fontId="5" fillId="0" borderId="14" xfId="0" applyNumberFormat="1" applyFont="1" applyFill="1" applyBorder="1" applyAlignment="1">
      <alignment horizontal="center"/>
    </xf>
    <xf numFmtId="0" fontId="5" fillId="0" borderId="0" xfId="1" applyNumberFormat="1" applyFont="1" applyFill="1" applyBorder="1" applyAlignment="1" applyProtection="1"/>
    <xf numFmtId="0" fontId="0" fillId="0" borderId="0" xfId="0" applyNumberFormat="1" applyFont="1" applyFill="1" applyBorder="1" applyAlignment="1" applyProtection="1"/>
    <xf numFmtId="0" fontId="17" fillId="0" borderId="0" xfId="0" applyFont="1" applyAlignment="1">
      <alignment horizontal="center" vertical="top" wrapText="1"/>
    </xf>
    <xf numFmtId="0" fontId="18" fillId="0" borderId="0" xfId="0" applyFont="1" applyFill="1" applyBorder="1" applyAlignment="1">
      <alignment horizontal="center"/>
    </xf>
    <xf numFmtId="167" fontId="5" fillId="0" borderId="6" xfId="0" applyNumberFormat="1" applyFont="1" applyFill="1" applyBorder="1" applyAlignment="1">
      <alignment horizontal="center"/>
    </xf>
    <xf numFmtId="0" fontId="5" fillId="0" borderId="8" xfId="0" applyFont="1" applyBorder="1" applyAlignment="1">
      <alignment horizontal="center"/>
    </xf>
    <xf numFmtId="0" fontId="26" fillId="0" borderId="0" xfId="0" applyFont="1" applyFill="1" applyAlignment="1">
      <alignment horizontal="justify" vertical="top" wrapText="1"/>
    </xf>
    <xf numFmtId="0" fontId="7" fillId="0" borderId="0" xfId="0" applyFont="1" applyFill="1" applyAlignment="1">
      <alignment horizontal="center" vertical="top" wrapText="1"/>
    </xf>
    <xf numFmtId="0" fontId="9" fillId="0" borderId="0" xfId="0" applyFont="1" applyFill="1" applyAlignment="1">
      <alignment horizontal="center"/>
    </xf>
    <xf numFmtId="0" fontId="0" fillId="0" borderId="0" xfId="0" applyFill="1" applyAlignment="1">
      <alignment horizontal="center"/>
    </xf>
    <xf numFmtId="0" fontId="23" fillId="0" borderId="0" xfId="0" applyFont="1" applyBorder="1"/>
    <xf numFmtId="4" fontId="18" fillId="0" borderId="0" xfId="0" applyNumberFormat="1" applyFont="1" applyBorder="1" applyAlignment="1"/>
    <xf numFmtId="3" fontId="0" fillId="0" borderId="0" xfId="0" applyNumberFormat="1" applyFill="1" applyBorder="1" applyAlignment="1">
      <alignment horizontal="center"/>
    </xf>
    <xf numFmtId="0" fontId="0" fillId="0" borderId="0" xfId="0" applyFont="1" applyFill="1" applyBorder="1" applyAlignment="1">
      <alignment horizontal="center"/>
    </xf>
    <xf numFmtId="166" fontId="0" fillId="0" borderId="0" xfId="0" applyNumberFormat="1" applyBorder="1" applyAlignment="1">
      <alignment horizontal="center"/>
    </xf>
    <xf numFmtId="4" fontId="15" fillId="0" borderId="6" xfId="0" applyNumberFormat="1" applyFont="1" applyFill="1" applyBorder="1" applyAlignment="1">
      <alignment horizontal="right" wrapText="1"/>
    </xf>
    <xf numFmtId="0" fontId="5" fillId="0" borderId="0" xfId="0" applyNumberFormat="1" applyFont="1" applyFill="1" applyBorder="1" applyAlignment="1">
      <alignment horizontal="center"/>
    </xf>
    <xf numFmtId="0" fontId="22" fillId="0" borderId="9" xfId="0" applyFont="1" applyFill="1" applyBorder="1" applyAlignment="1">
      <alignment horizontal="center"/>
    </xf>
    <xf numFmtId="49" fontId="17" fillId="0" borderId="0" xfId="0" applyNumberFormat="1" applyFont="1" applyAlignment="1">
      <alignment horizontal="justify" vertical="center" wrapText="1"/>
    </xf>
    <xf numFmtId="0" fontId="17" fillId="0" borderId="0" xfId="0" applyFont="1" applyAlignment="1">
      <alignment horizontal="justify" vertical="top" wrapText="1"/>
    </xf>
    <xf numFmtId="0" fontId="17" fillId="0" borderId="0" xfId="0" applyFont="1" applyFill="1" applyAlignment="1">
      <alignment horizontal="justify" vertical="top" wrapText="1"/>
    </xf>
    <xf numFmtId="49" fontId="17" fillId="0" borderId="0" xfId="0" applyNumberFormat="1" applyFont="1" applyAlignment="1">
      <alignment horizontal="justify" wrapText="1"/>
    </xf>
    <xf numFmtId="49" fontId="17" fillId="0" borderId="0" xfId="0" applyNumberFormat="1" applyFont="1" applyFill="1" applyAlignment="1">
      <alignment horizontal="justify" vertical="center" wrapText="1"/>
    </xf>
    <xf numFmtId="49" fontId="17" fillId="0" borderId="0" xfId="0" applyNumberFormat="1" applyFont="1" applyAlignment="1">
      <alignment horizontal="left" vertical="center" wrapText="1"/>
    </xf>
    <xf numFmtId="49" fontId="17" fillId="0" borderId="0" xfId="0" applyNumberFormat="1" applyFont="1" applyFill="1" applyAlignment="1">
      <alignment horizontal="justify" wrapText="1"/>
    </xf>
  </cellXfs>
  <cellStyles count="2">
    <cellStyle name="Normální" xfId="0" builtinId="0"/>
    <cellStyle name="Normální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19050</xdr:rowOff>
    </xdr:to>
    <xdr:sp macro="" textlink="">
      <xdr:nvSpPr>
        <xdr:cNvPr id="2" name="Text Box 25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 name="Text Box 25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 name="Text Box 25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 name="Text Box 25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 name="Text Box 25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 name="Text Box 25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 name="Text Box 25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 name="Text Box 25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 name="Text Box 25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 name="Text Box 25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 name="Text Box 25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 name="Text Box 25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 name="Text Box 25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 name="Text Box 25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 name="Text Box 26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 name="Text Box 26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 name="Text Box 26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 name="Text Box 26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 name="Text Box 26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 name="Text Box 26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 name="Text Box 26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 name="Text Box 26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 name="Text Box 26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 name="Text Box 26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 name="Text Box 26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 name="Text Box 26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 name="Text Box 26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 name="Text Box 26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 name="Text Box 26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 name="Text Box 26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 name="Text Box 26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 name="Text Box 26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 name="Text Box 26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 name="Text Box 26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 name="Text Box 26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 name="Text Box 26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 name="Text Box 26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 name="Text Box 26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 name="Text Box 26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 name="Text Box 26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 name="Text Box 26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 name="Text Box 26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 name="Text Box 26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 name="Text Box 26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 name="Text Box 26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 name="Text Box 26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 name="Text Box 26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 name="Text Box 26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 name="Text Box 26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 name="Text Box 26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 name="Text Box 26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 name="Text Box 26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 name="Text Box 26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 name="Text Box 26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 name="Text Box 26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 name="Text Box 26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 name="Text Box 26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 name="Text Box 26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 name="Text Box 26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 name="Text Box 26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 name="Text Box 26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 name="Text Box 26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 name="Text Box 26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 name="Text Box 26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 name="Text Box 26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 name="Text Box 26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 name="Text Box 26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 name="Text Box 26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 name="Text Box 26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 name="Text Box 26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 name="Text Box 26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 name="Text Box 26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 name="Text Box 27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 name="Text Box 27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 name="Text Box 27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 name="Text Box 27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 name="Text Box 27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 name="Text Box 27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 name="Text Box 27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 name="Text Box 27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 name="Text Box 27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 name="Text Box 27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 name="Text Box 27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 name="Text Box 27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 name="Text Box 27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 name="Text Box 27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 name="Text Box 27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 name="Text Box 27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 name="Text Box 27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 name="Text Box 27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 name="Text Box 27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 name="Text Box 27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 name="Text Box 27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 name="Text Box 27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 name="Text Box 27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 name="Text Box 27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 name="Text Box 27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 name="Text Box 27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 name="Text Box 27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 name="Text Box 27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 name="Text Box 27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 name="Text Box 27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 name="Text Box 27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 name="Text Box 27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 name="Text Box 27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 name="Text Box 27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 name="Text Box 27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 name="Text Box 27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 name="Text Box 27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 name="Text Box 27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 name="Text Box 27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 name="Text Box 27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 name="Text Box 27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 name="Text Box 27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 name="Text Box 27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 name="Text Box 27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 name="Text Box 27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 name="Text Box 27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 name="Text Box 27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 name="Text Box 27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 name="Text Box 27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 name="Text Box 27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 name="Text Box 27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 name="Text Box 27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 name="Text Box 27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 name="Text Box 27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 name="Text Box 27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 name="Text Box 27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 name="Text Box 27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 name="Text Box 27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 name="Text Box 27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 name="Text Box 27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 name="Text Box 27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 name="Text Box 27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 name="Text Box 27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 name="Text Box 27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 name="Text Box 27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 name="Text Box 27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 name="Text Box 27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 name="Text Box 27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 name="Text Box 27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 name="Text Box 27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 name="Text Box 27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 name="Text Box 27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 name="Text Box 27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 name="Text Box 27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 name="Text Box 27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 name="Text Box 27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 name="Text Box 27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 name="Text Box 27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 name="Text Box 27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 name="Text Box 27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 name="Text Box 27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 name="Text Box 27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 name="Text Box 27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 name="Text Box 27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 name="Text Box 27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 name="Text Box 27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 name="Text Box 27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 name="Text Box 27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 name="Text Box 27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 name="Text Box 27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 name="Text Box 27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 name="Text Box 27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 name="Text Box 27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 name="Text Box 27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 name="Text Box 27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 name="Text Box 27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 name="Text Box 27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 name="Text Box 27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 name="Text Box 27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 name="Text Box 27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 name="Text Box 28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 name="Text Box 28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 name="Text Box 28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 name="Text Box 28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 name="Text Box 28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 name="Text Box 28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 name="Text Box 28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 name="Text Box 28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 name="Text Box 28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 name="Text Box 28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 name="Text Box 28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 name="Text Box 28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 name="Text Box 28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 name="Text Box 28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 name="Text Box 28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 name="Text Box 28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 name="Text Box 28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 name="Text Box 28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 name="Text Box 28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 name="Text Box 28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 name="Text Box 28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 name="Text Box 28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 name="Text Box 28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 name="Text Box 28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 name="Text Box 28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 name="Text Box 28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 name="Text Box 28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 name="Text Box 28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 name="Text Box 28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 name="Text Box 28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 name="Text Box 28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 name="Text Box 28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 name="Text Box 28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 name="Text Box 28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 name="Text Box 28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 name="Text Box 28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 name="Text Box 28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 name="Text Box 28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 name="Text Box 28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 name="Text Box 28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 name="Text Box 28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 name="Text Box 28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 name="Text Box 28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 name="Text Box 28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 name="Text Box 28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 name="Text Box 28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 name="Text Box 28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 name="Text Box 28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 name="Text Box 28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 name="Text Box 28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 name="Text Box 28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 name="Text Box 28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 name="Text Box 28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 name="Text Box 28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 name="Text Box 28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 name="Text Box 28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 name="Text Box 28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 name="Text Box 28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 name="Text Box 28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 name="Text Box 28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 name="Text Box 28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 name="Text Box 28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 name="Text Box 28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 name="Text Box 28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 name="Text Box 28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 name="Text Box 28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 name="Text Box 28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 name="Text Box 28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 name="Text Box 28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 name="Text Box 28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 name="Text Box 28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 name="Text Box 28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 name="Text Box 28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 name="Text Box 28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 name="Text Box 28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 name="Text Box 28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 name="Text Box 28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 name="Text Box 28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 name="Text Box 28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 name="Text Box 28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 name="Text Box 28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 name="Text Box 28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 name="Text Box 28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 name="Text Box 28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 name="Text Box 28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 name="Text Box 28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 name="Text Box 28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 name="Text Box 28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 name="Text Box 28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 name="Text Box 28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 name="Text Box 28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 name="Text Box 28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 name="Text Box 28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 name="Text Box 28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 name="Text Box 28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 name="Text Box 28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 name="Text Box 28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 name="Text Box 28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 name="Text Box 28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 name="Text Box 28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 name="Text Box 29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 name="Text Box 29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 name="Text Box 29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 name="Text Box 29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 name="Text Box 29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 name="Text Box 29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 name="Text Box 29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 name="Text Box 29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 name="Text Box 29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 name="Text Box 29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 name="Text Box 29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 name="Text Box 29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 name="Text Box 29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 name="Text Box 29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 name="Text Box 29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 name="Text Box 29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 name="Text Box 29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 name="Text Box 29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 name="Text Box 29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 name="Text Box 29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 name="Text Box 29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 name="Text Box 29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 name="Text Box 29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 name="Text Box 29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 name="Text Box 29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 name="Text Box 29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 name="Text Box 29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 name="Text Box 29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 name="Text Box 29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 name="Text Box 29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 name="Text Box 29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 name="Text Box 29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 name="Text Box 29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 name="Text Box 29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 name="Text Box 29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 name="Text Box 29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 name="Text Box 29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 name="Text Box 29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 name="Text Box 29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 name="Text Box 29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 name="Text Box 29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 name="Text Box 29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 name="Text Box 29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 name="Text Box 29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 name="Text Box 29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 name="Text Box 29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 name="Text Box 29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 name="Text Box 29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 name="Text Box 29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 name="Text Box 29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 name="Text Box 29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 name="Text Box 29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 name="Text Box 29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 name="Text Box 29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 name="Text Box 29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 name="Text Box 29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 name="Text Box 29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 name="Text Box 29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 name="Text Box 29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 name="Text Box 29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 name="Text Box 29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 name="Text Box 29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 name="Text Box 29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 name="Text Box 29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 name="Text Box 29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 name="Text Box 29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 name="Text Box 29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 name="Text Box 29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 name="Text Box 29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 name="Text Box 29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 name="Text Box 29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 name="Text Box 29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 name="Text Box 29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 name="Text Box 29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 name="Text Box 29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 name="Text Box 29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 name="Text Box 29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 name="Text Box 29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 name="Text Box 29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 name="Text Box 29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 name="Text Box 29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 name="Text Box 29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 name="Text Box 29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 name="Text Box 29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 name="Text Box 29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 name="Text Box 29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 name="Text Box 29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 name="Text Box 29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 name="Text Box 29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 name="Text Box 29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 name="Text Box 29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 name="Text Box 29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 name="Text Box 29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 name="Text Box 29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 name="Text Box 29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 name="Text Box 29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 name="Text Box 29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 name="Text Box 29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 name="Text Box 29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 name="Text Box 29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 name="Text Box 30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 name="Text Box 30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 name="Text Box 30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 name="Text Box 30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 name="Text Box 30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 name="Text Box 30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 name="Text Box 30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 name="Text Box 30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 name="Text Box 30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 name="Text Box 30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 name="Text Box 30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 name="Text Box 30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 name="Text Box 30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 name="Text Box 30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 name="Text Box 30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 name="Text Box 30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 name="Text Box 30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 name="Text Box 30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 name="Text Box 30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 name="Text Box 30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 name="Text Box 30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 name="Text Box 30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 name="Text Box 30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 name="Text Box 30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 name="Text Box 30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 name="Text Box 30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 name="Text Box 30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 name="Text Box 30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 name="Text Box 30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 name="Text Box 30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 name="Text Box 30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 name="Text Box 30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 name="Text Box 30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 name="Text Box 30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 name="Text Box 30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 name="Text Box 30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 name="Text Box 30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 name="Text Box 30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 name="Text Box 30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 name="Text Box 30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 name="Text Box 30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 name="Text Box 30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 name="Text Box 30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 name="Text Box 30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 name="Text Box 30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 name="Text Box 30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 name="Text Box 30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 name="Text Box 30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 name="Text Box 30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 name="Text Box 30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 name="Text Box 30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 name="Text Box 30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 name="Text Box 30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 name="Text Box 30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 name="Text Box 30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 name="Text Box 30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 name="Text Box 30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 name="Text Box 30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 name="Text Box 30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 name="Text Box 30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 name="Text Box 30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 name="Text Box 30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 name="Text Box 30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 name="Text Box 30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 name="Text Box 30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 name="Text Box 30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 name="Text Box 30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 name="Text Box 30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 name="Text Box 30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 name="Text Box 30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 name="Text Box 30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 name="Text Box 30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 name="Text Box 30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 name="Text Box 30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 name="Text Box 30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 name="Text Box 30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 name="Text Box 30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 name="Text Box 30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 name="Text Box 30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 name="Text Box 30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 name="Text Box 30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 name="Text Box 30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 name="Text Box 30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 name="Text Box 30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 name="Text Box 30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 name="Text Box 30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 name="Text Box 30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 name="Text Box 30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 name="Text Box 30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 name="Text Box 30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 name="Text Box 30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 name="Text Box 30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 name="Text Box 30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 name="Text Box 30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 name="Text Box 30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 name="Text Box 30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 name="Text Box 30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 name="Text Box 30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 name="Text Box 30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 name="Text Box 30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 name="Text Box 31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 name="Text Box 31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 name="Text Box 31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 name="Text Box 31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 name="Text Box 31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 name="Text Box 31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 name="Text Box 31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 name="Text Box 31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 name="Text Box 31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 name="Text Box 31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 name="Text Box 31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 name="Text Box 31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 name="Text Box 31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 name="Text Box 31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 name="Text Box 31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 name="Text Box 31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 name="Text Box 31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 name="Text Box 31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 name="Text Box 31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 name="Text Box 31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 name="Text Box 31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 name="Text Box 31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 name="Text Box 31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 name="Text Box 31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 name="Text Box 31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 name="Text Box 31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 name="Text Box 31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 name="Text Box 31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 name="Text Box 31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 name="Text Box 31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 name="Text Box 31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 name="Text Box 31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 name="Text Box 31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 name="Text Box 31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 name="Text Box 31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 name="Text Box 31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 name="Text Box 31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 name="Text Box 31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 name="Text Box 31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 name="Text Box 31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 name="Text Box 31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 name="Text Box 31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 name="Text Box 31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 name="Text Box 31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 name="Text Box 31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 name="Text Box 31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 name="Text Box 31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 name="Text Box 31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 name="Text Box 31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 name="Text Box 31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 name="Text Box 31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 name="Text Box 31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 name="Text Box 31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 name="Text Box 31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 name="Text Box 31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 name="Text Box 31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 name="Text Box 31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 name="Text Box 31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 name="Text Box 31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 name="Text Box 31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 name="Text Box 31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 name="Text Box 31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 name="Text Box 31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 name="Text Box 31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 name="Text Box 31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 name="Text Box 31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 name="Text Box 31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 name="Text Box 31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 name="Text Box 31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 name="Text Box 31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 name="Text Box 31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 name="Text Box 31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 name="Text Box 31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 name="Text Box 31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 name="Text Box 31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 name="Text Box 31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 name="Text Box 31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 name="Text Box 31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 name="Text Box 31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 name="Text Box 31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 name="Text Box 31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 name="Text Box 31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 name="Text Box 31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 name="Text Box 31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 name="Text Box 31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 name="Text Box 31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 name="Text Box 31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 name="Text Box 31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 name="Text Box 31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 name="Text Box 31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 name="Text Box 31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 name="Text Box 31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 name="Text Box 31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 name="Text Box 31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 name="Text Box 31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 name="Text Box 31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 name="Text Box 31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 name="Text Box 31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 name="Text Box 31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 name="Text Box 31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 name="Text Box 32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 name="Text Box 32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 name="Text Box 32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 name="Text Box 32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 name="Text Box 32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 name="Text Box 32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 name="Text Box 32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 name="Text Box 32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 name="Text Box 32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 name="Text Box 32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 name="Text Box 32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 name="Text Box 32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 name="Text Box 32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 name="Text Box 32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 name="Text Box 32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 name="Text Box 32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 name="Text Box 32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 name="Text Box 32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 name="Text Box 32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 name="Text Box 32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 name="Text Box 32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 name="Text Box 32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 name="Text Box 32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 name="Text Box 32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 name="Text Box 32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 name="Text Box 32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 name="Text Box 32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 name="Text Box 32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 name="Text Box 32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 name="Text Box 32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 name="Text Box 32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 name="Text Box 32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 name="Text Box 32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 name="Text Box 32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 name="Text Box 32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 name="Text Box 32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 name="Text Box 32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 name="Text Box 32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 name="Text Box 32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 name="Text Box 32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 name="Text Box 32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 name="Text Box 32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 name="Text Box 32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 name="Text Box 32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 name="Text Box 32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 name="Text Box 32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 name="Text Box 32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 name="Text Box 32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 name="Text Box 32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 name="Text Box 32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 name="Text Box 32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 name="Text Box 32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 name="Text Box 32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 name="Text Box 32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 name="Text Box 32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 name="Text Box 32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 name="Text Box 32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 name="Text Box 32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 name="Text Box 32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 name="Text Box 32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 name="Text Box 32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 name="Text Box 32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 name="Text Box 32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 name="Text Box 32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 name="Text Box 32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 name="Text Box 32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 name="Text Box 32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 name="Text Box 32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 name="Text Box 32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 name="Text Box 32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 name="Text Box 32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 name="Text Box 32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 name="Text Box 32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 name="Text Box 32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 name="Text Box 32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 name="Text Box 32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 name="Text Box 32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 name="Text Box 32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 name="Text Box 32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 name="Text Box 32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 name="Text Box 32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 name="Text Box 32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 name="Text Box 32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 name="Text Box 32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 name="Text Box 32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 name="Text Box 32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 name="Text Box 32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 name="Text Box 32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 name="Text Box 32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 name="Text Box 32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 name="Text Box 32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 name="Text Box 32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 name="Text Box 32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 name="Text Box 32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 name="Text Box 32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 name="Text Box 32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 name="Text Box 32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 name="Text Box 32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 name="Text Box 32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 name="Text Box 32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 name="Text Box 33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 name="Text Box 33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 name="Text Box 33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 name="Text Box 33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 name="Text Box 33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 name="Text Box 33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 name="Text Box 33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 name="Text Box 33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 name="Text Box 33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 name="Text Box 33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 name="Text Box 33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 name="Text Box 33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 name="Text Box 33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 name="Text Box 33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 name="Text Box 33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 name="Text Box 33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 name="Text Box 33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 name="Text Box 33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 name="Text Box 33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 name="Text Box 33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 name="Text Box 33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 name="Text Box 33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 name="Text Box 33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 name="Text Box 33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 name="Text Box 33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 name="Text Box 33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 name="Text Box 33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 name="Text Box 33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 name="Text Box 33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 name="Text Box 33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 name="Text Box 33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 name="Text Box 33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 name="Text Box 33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 name="Text Box 33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 name="Text Box 33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 name="Text Box 33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 name="Text Box 33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 name="Text Box 33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 name="Text Box 33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 name="Text Box 33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 name="Text Box 33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 name="Text Box 33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 name="Text Box 33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 name="Text Box 33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 name="Text Box 33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 name="Text Box 33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 name="Text Box 33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 name="Text Box 33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 name="Text Box 33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 name="Text Box 33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 name="Text Box 33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 name="Text Box 33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 name="Text Box 33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 name="Text Box 33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 name="Text Box 33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 name="Text Box 33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 name="Text Box 33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 name="Text Box 33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 name="Text Box 33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 name="Text Box 33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 name="Text Box 33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 name="Text Box 33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 name="Text Box 33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 name="Text Box 33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 name="Text Box 33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 name="Text Box 33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 name="Text Box 33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 name="Text Box 33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 name="Text Box 33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 name="Text Box 33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 name="Text Box 33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 name="Text Box 33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 name="Text Box 33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 name="Text Box 33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 name="Text Box 33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 name="Text Box 33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 name="Text Box 33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 name="Text Box 33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 name="Text Box 33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 name="Text Box 33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 name="Text Box 33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 name="Text Box 33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 name="Text Box 33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 name="Text Box 33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 name="Text Box 33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 name="Text Box 33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 name="Text Box 33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 name="Text Box 33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 name="Text Box 33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 name="Text Box 33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 name="Text Box 33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 name="Text Box 33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 name="Text Box 33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 name="Text Box 33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 name="Text Box 33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 name="Text Box 33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 name="Text Box 33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 name="Text Box 33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 name="Text Box 33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 name="Text Box 33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 name="Text Box 34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 name="Text Box 34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 name="Text Box 34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 name="Text Box 34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 name="Text Box 34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 name="Text Box 34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 name="Text Box 34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 name="Text Box 34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 name="Text Box 34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 name="Text Box 34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 name="Text Box 34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 name="Text Box 34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 name="Text Box 34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 name="Text Box 34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 name="Text Box 34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 name="Text Box 34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 name="Text Box 34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 name="Text Box 34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 name="Text Box 34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 name="Text Box 34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 name="Text Box 34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 name="Text Box 34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 name="Text Box 34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 name="Text Box 34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 name="Text Box 34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 name="Text Box 34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 name="Text Box 34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 name="Text Box 34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 name="Text Box 34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 name="Text Box 34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 name="Text Box 34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 name="Text Box 34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 name="Text Box 34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 name="Text Box 34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 name="Text Box 34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 name="Text Box 34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 name="Text Box 34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 name="Text Box 34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 name="Text Box 34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 name="Text Box 34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 name="Text Box 34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 name="Text Box 34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 name="Text Box 34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 name="Text Box 34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 name="Text Box 34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 name="Text Box 34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 name="Text Box 34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 name="Text Box 34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 name="Text Box 34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 name="Text Box 34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 name="Text Box 34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 name="Text Box 34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 name="Text Box 34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 name="Text Box 34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 name="Text Box 34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 name="Text Box 34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 name="Text Box 34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 name="Text Box 34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 name="Text Box 34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 name="Text Box 34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 name="Text Box 34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 name="Text Box 34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 name="Text Box 34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 name="Text Box 34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 name="Text Box 34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 name="Text Box 34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 name="Text Box 34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 name="Text Box 34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 name="Text Box 34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 name="Text Box 34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 name="Text Box 34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 name="Text Box 34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 name="Text Box 34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 name="Text Box 34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 name="Text Box 34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 name="Text Box 34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 name="Text Box 34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 name="Text Box 34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 name="Text Box 34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 name="Text Box 34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 name="Text Box 34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 name="Text Box 34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 name="Text Box 34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 name="Text Box 34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 name="Text Box 34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 name="Text Box 34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 name="Text Box 34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 name="Text Box 34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 name="Text Box 34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 name="Text Box 34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 name="Text Box 34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 name="Text Box 34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 name="Text Box 34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 name="Text Box 34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 name="Text Box 34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 name="Text Box 34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 name="Text Box 34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 name="Text Box 34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 name="Text Box 34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 name="Text Box 34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 name="Text Box 35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 name="Text Box 35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 name="Text Box 35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 name="Text Box 35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 name="Text Box 35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 name="Text Box 35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 name="Text Box 35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 name="Text Box 35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 name="Text Box 35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 name="Text Box 35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 name="Text Box 35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 name="Text Box 35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 name="Text Box 35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 name="Text Box 35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 name="Text Box 35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 name="Text Box 35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 name="Text Box 35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 name="Text Box 35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 name="Text Box 35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 name="Text Box 35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 name="Text Box 35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 name="Text Box 35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 name="Text Box 35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 name="Text Box 35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 name="Text Box 35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 name="Text Box 35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 name="Text Box 35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 name="Text Box 35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 name="Text Box 35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 name="Text Box 35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 name="Text Box 35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 name="Text Box 35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 name="Text Box 35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 name="Text Box 35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 name="Text Box 35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 name="Text Box 35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 name="Text Box 35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 name="Text Box 35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 name="Text Box 35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 name="Text Box 35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 name="Text Box 35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 name="Text Box 35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 name="Text Box 35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 name="Text Box 35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 name="Text Box 35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 name="Text Box 35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 name="Text Box 35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 name="Text Box 35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 name="Text Box 35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 name="Text Box 35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 name="Text Box 35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 name="Text Box 35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 name="Text Box 35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 name="Text Box 35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 name="Text Box 35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 name="Text Box 35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 name="Text Box 35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 name="Text Box 35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 name="Text Box 35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 name="Text Box 35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 name="Text Box 35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 name="Text Box 35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 name="Text Box 35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 name="Text Box 35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 name="Text Box 35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 name="Text Box 35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 name="Text Box 35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 name="Text Box 35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 name="Text Box 35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 name="Text Box 35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 name="Text Box 35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 name="Text Box 35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 name="Text Box 35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 name="Text Box 35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 name="Text Box 35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 name="Text Box 35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 name="Text Box 35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 name="Text Box 35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 name="Text Box 35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 name="Text Box 35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 name="Text Box 35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 name="Text Box 35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 name="Text Box 35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 name="Text Box 35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 name="Text Box 35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 name="Text Box 35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 name="Text Box 35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 name="Text Box 35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 name="Text Box 35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 name="Text Box 35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 name="Text Box 35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 name="Text Box 35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 name="Text Box 35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 name="Text Box 35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 name="Text Box 35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 name="Text Box 35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 name="Text Box 35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 name="Text Box 35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 name="Text Box 35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 name="Text Box 35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 name="Text Box 36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 name="Text Box 36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 name="Text Box 36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 name="Text Box 36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 name="Text Box 36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 name="Text Box 36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 name="Text Box 36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 name="Text Box 36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 name="Text Box 36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 name="Text Box 36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 name="Text Box 36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 name="Text Box 36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 name="Text Box 36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 name="Text Box 36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 name="Text Box 36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 name="Text Box 36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 name="Text Box 36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 name="Text Box 36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 name="Text Box 36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 name="Text Box 36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 name="Text Box 36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 name="Text Box 36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 name="Text Box 36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 name="Text Box 36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 name="Text Box 36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 name="Text Box 36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 name="Text Box 36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 name="Text Box 36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 name="Text Box 36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 name="Text Box 36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 name="Text Box 36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 name="Text Box 36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 name="Text Box 36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 name="Text Box 36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 name="Text Box 36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 name="Text Box 36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 name="Text Box 36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 name="Text Box 36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 name="Text Box 36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 name="Text Box 36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 name="Text Box 36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 name="Text Box 36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 name="Text Box 36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 name="Text Box 36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 name="Text Box 36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 name="Text Box 36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 name="Text Box 36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 name="Text Box 36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 name="Text Box 36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 name="Text Box 36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 name="Text Box 36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 name="Text Box 36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 name="Text Box 36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 name="Text Box 36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 name="Text Box 36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 name="Text Box 36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 name="Text Box 36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 name="Text Box 36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 name="Text Box 36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 name="Text Box 36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 name="Text Box 36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 name="Text Box 36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 name="Text Box 36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 name="Text Box 36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 name="Text Box 36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 name="Text Box 36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 name="Text Box 36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 name="Text Box 36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 name="Text Box 36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 name="Text Box 36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 name="Text Box 36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 name="Text Box 36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 name="Text Box 36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 name="Text Box 36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 name="Text Box 36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 name="Text Box 36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 name="Text Box 36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 name="Text Box 36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 name="Text Box 36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 name="Text Box 36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 name="Text Box 36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 name="Text Box 36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 name="Text Box 36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 name="Text Box 36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 name="Text Box 36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 name="Text Box 36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 name="Text Box 36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 name="Text Box 36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 name="Text Box 36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 name="Text Box 36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 name="Text Box 36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 name="Text Box 36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 name="Text Box 36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 name="Text Box 36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 name="Text Box 36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 name="Text Box 36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 name="Text Box 36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 name="Text Box 36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 name="Text Box 36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 name="Text Box 36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 name="Text Box 37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 name="Text Box 37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 name="Text Box 37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 name="Text Box 37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 name="Text Box 37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 name="Text Box 37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 name="Text Box 37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 name="Text Box 37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 name="Text Box 37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 name="Text Box 37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 name="Text Box 37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 name="Text Box 37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 name="Text Box 37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 name="Text Box 37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 name="Text Box 37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 name="Text Box 37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 name="Text Box 37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 name="Text Box 37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 name="Text Box 37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 name="Text Box 37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 name="Text Box 37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 name="Text Box 37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 name="Text Box 37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 name="Text Box 37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 name="Text Box 37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 name="Text Box 37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 name="Text Box 37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 name="Text Box 37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 name="Text Box 37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 name="Text Box 37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 name="Text Box 37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 name="Text Box 37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 name="Text Box 37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 name="Text Box 37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 name="Text Box 37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 name="Text Box 37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 name="Text Box 37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 name="Text Box 37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 name="Text Box 37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 name="Text Box 37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 name="Text Box 37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 name="Text Box 37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 name="Text Box 37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 name="Text Box 37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 name="Text Box 37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 name="Text Box 37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 name="Text Box 37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 name="Text Box 37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 name="Text Box 37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 name="Text Box 37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 name="Text Box 37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 name="Text Box 37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 name="Text Box 37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 name="Text Box 37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 name="Text Box 37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 name="Text Box 37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 name="Text Box 37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 name="Text Box 37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 name="Text Box 37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 name="Text Box 37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 name="Text Box 37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 name="Text Box 37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 name="Text Box 37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 name="Text Box 37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 name="Text Box 37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 name="Text Box 37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 name="Text Box 37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 name="Text Box 37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 name="Text Box 37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 name="Text Box 37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 name="Text Box 37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 name="Text Box 37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 name="Text Box 37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 name="Text Box 37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 name="Text Box 37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 name="Text Box 37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 name="Text Box 37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 name="Text Box 37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 name="Text Box 37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 name="Text Box 37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 name="Text Box 37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 name="Text Box 37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 name="Text Box 37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 name="Text Box 37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 name="Text Box 37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 name="Text Box 37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 name="Text Box 37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 name="Text Box 37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 name="Text Box 37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 name="Text Box 37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 name="Text Box 37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 name="Text Box 37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 name="Text Box 37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 name="Text Box 37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 name="Text Box 37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 name="Text Box 37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 name="Text Box 37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 name="Text Box 37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 name="Text Box 37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 name="Text Box 37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 name="Text Box 38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 name="Text Box 38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 name="Text Box 38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 name="Text Box 38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 name="Text Box 38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 name="Text Box 38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 name="Text Box 38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 name="Text Box 38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 name="Text Box 38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 name="Text Box 38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 name="Text Box 38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 name="Text Box 38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 name="Text Box 38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 name="Text Box 38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 name="Text Box 38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 name="Text Box 38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 name="Text Box 38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 name="Text Box 38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 name="Text Box 38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 name="Text Box 38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 name="Text Box 38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 name="Text Box 38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 name="Text Box 38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 name="Text Box 38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 name="Text Box 38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 name="Text Box 38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 name="Text Box 38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 name="Text Box 38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 name="Text Box 38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 name="Text Box 38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 name="Text Box 38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 name="Text Box 38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 name="Text Box 38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 name="Text Box 38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 name="Text Box 38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 name="Text Box 38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 name="Text Box 38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 name="Text Box 38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 name="Text Box 38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 name="Text Box 38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 name="Text Box 38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 name="Text Box 38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 name="Text Box 38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 name="Text Box 38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 name="Text Box 38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 name="Text Box 38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 name="Text Box 38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 name="Text Box 38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 name="Text Box 38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 name="Text Box 38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 name="Text Box 38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 name="Text Box 38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 name="Text Box 38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 name="Text Box 38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 name="Text Box 38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 name="Text Box 38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 name="Text Box 38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 name="Text Box 38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 name="Text Box 38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 name="Text Box 38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 name="Text Box 38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 name="Text Box 38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 name="Text Box 38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 name="Text Box 38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 name="Text Box 38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 name="Text Box 38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 name="Text Box 38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 name="Text Box 38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 name="Text Box 38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 name="Text Box 38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 name="Text Box 38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 name="Text Box 38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 name="Text Box 38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 name="Text Box 38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 name="Text Box 38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 name="Text Box 38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 name="Text Box 38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 name="Text Box 38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 name="Text Box 38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 name="Text Box 38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 name="Text Box 38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 name="Text Box 38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 name="Text Box 38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 name="Text Box 38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 name="Text Box 38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 name="Text Box 38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 name="Text Box 38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 name="Text Box 38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 name="Text Box 38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 name="Text Box 38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 name="Text Box 38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 name="Text Box 38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 name="Text Box 38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 name="Text Box 38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 name="Text Box 38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 name="Text Box 38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 name="Text Box 38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 name="Text Box 38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 name="Text Box 38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 name="Text Box 38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 name="Text Box 39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 name="Text Box 39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 name="Text Box 39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 name="Text Box 39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 name="Text Box 39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 name="Text Box 39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 name="Text Box 39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 name="Text Box 39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 name="Text Box 39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 name="Text Box 39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 name="Text Box 39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 name="Text Box 39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 name="Text Box 39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 name="Text Box 39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 name="Text Box 39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 name="Text Box 39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 name="Text Box 39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 name="Text Box 39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 name="Text Box 39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 name="Text Box 39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 name="Text Box 39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 name="Text Box 39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 name="Text Box 39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 name="Text Box 39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 name="Text Box 39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 name="Text Box 39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 name="Text Box 39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 name="Text Box 39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 name="Text Box 39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 name="Text Box 39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 name="Text Box 39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 name="Text Box 39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 name="Text Box 39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 name="Text Box 39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 name="Text Box 39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 name="Text Box 39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 name="Text Box 39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 name="Text Box 39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 name="Text Box 39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 name="Text Box 39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 name="Text Box 39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 name="Text Box 39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 name="Text Box 39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 name="Text Box 39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 name="Text Box 39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 name="Text Box 39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 name="Text Box 39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 name="Text Box 39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 name="Text Box 39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 name="Text Box 39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 name="Text Box 39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 name="Text Box 39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 name="Text Box 39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 name="Text Box 39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 name="Text Box 39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 name="Text Box 39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 name="Text Box 39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 name="Text Box 39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 name="Text Box 39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 name="Text Box 39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 name="Text Box 39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 name="Text Box 39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 name="Text Box 39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 name="Text Box 39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 name="Text Box 39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 name="Text Box 39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 name="Text Box 39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 name="Text Box 39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 name="Text Box 39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 name="Text Box 39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 name="Text Box 39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 name="Text Box 39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 name="Text Box 39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 name="Text Box 39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 name="Text Box 39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 name="Text Box 39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 name="Text Box 39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 name="Text Box 39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 name="Text Box 39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 name="Text Box 39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 name="Text Box 39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 name="Text Box 39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 name="Text Box 39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 name="Text Box 39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 name="Text Box 39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 name="Text Box 39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 name="Text Box 39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 name="Text Box 39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 name="Text Box 39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 name="Text Box 39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 name="Text Box 39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 name="Text Box 39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 name="Text Box 39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 name="Text Box 39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 name="Text Box 39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 name="Text Box 39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 name="Text Box 39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 name="Text Box 39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 name="Text Box 39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 name="Text Box 39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 name="Text Box 40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 name="Text Box 40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 name="Text Box 40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 name="Text Box 40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 name="Text Box 40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 name="Text Box 40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 name="Text Box 40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 name="Text Box 40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 name="Text Box 40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 name="Text Box 40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 name="Text Box 40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 name="Text Box 40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 name="Text Box 40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 name="Text Box 40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 name="Text Box 40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 name="Text Box 40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 name="Text Box 40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 name="Text Box 40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 name="Text Box 40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 name="Text Box 40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 name="Text Box 40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 name="Text Box 40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 name="Text Box 40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 name="Text Box 40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 name="Text Box 40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 name="Text Box 40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 name="Text Box 40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 name="Text Box 40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 name="Text Box 40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 name="Text Box 40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 name="Text Box 40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 name="Text Box 40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 name="Text Box 40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 name="Text Box 40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 name="Text Box 40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 name="Text Box 40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 name="Text Box 40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 name="Text Box 40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 name="Text Box 40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 name="Text Box 40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 name="Text Box 40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 name="Text Box 40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 name="Text Box 40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 name="Text Box 40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 name="Text Box 40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 name="Text Box 40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 name="Text Box 40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 name="Text Box 40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 name="Text Box 40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 name="Text Box 40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 name="Text Box 40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 name="Text Box 40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 name="Text Box 40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 name="Text Box 40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 name="Text Box 40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 name="Text Box 40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 name="Text Box 40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 name="Text Box 40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 name="Text Box 40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 name="Text Box 40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 name="Text Box 40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 name="Text Box 40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 name="Text Box 40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 name="Text Box 40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 name="Text Box 40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 name="Text Box 40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 name="Text Box 40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 name="Text Box 40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 name="Text Box 40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 name="Text Box 40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 name="Text Box 40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 name="Text Box 40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 name="Text Box 40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 name="Text Box 40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 name="Text Box 40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 name="Text Box 40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 name="Text Box 40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 name="Text Box 40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 name="Text Box 40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 name="Text Box 40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 name="Text Box 40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 name="Text Box 40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 name="Text Box 40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 name="Text Box 40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 name="Text Box 40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 name="Text Box 40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 name="Text Box 40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 name="Text Box 40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 name="Text Box 40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 name="Text Box 40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 name="Text Box 40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 name="Text Box 40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 name="Text Box 40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 name="Text Box 40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 name="Text Box 40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 name="Text Box 40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 name="Text Box 40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 name="Text Box 40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 name="Text Box 40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 name="Text Box 40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 name="Text Box 41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 name="Text Box 41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 name="Text Box 41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 name="Text Box 41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 name="Text Box 41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 name="Text Box 41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 name="Text Box 41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 name="Text Box 41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 name="Text Box 41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 name="Text Box 41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 name="Text Box 41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 name="Text Box 41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 name="Text Box 41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 name="Text Box 41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 name="Text Box 41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 name="Text Box 41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 name="Text Box 41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 name="Text Box 41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 name="Text Box 41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 name="Text Box 41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 name="Text Box 41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 name="Text Box 41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 name="Text Box 41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 name="Text Box 41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 name="Text Box 41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 name="Text Box 41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 name="Text Box 41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 name="Text Box 41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 name="Text Box 41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 name="Text Box 41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 name="Text Box 41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 name="Text Box 41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 name="Text Box 41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 name="Text Box 41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 name="Text Box 41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 name="Text Box 41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 name="Text Box 41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 name="Text Box 41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 name="Text Box 41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 name="Text Box 41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 name="Text Box 41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 name="Text Box 41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 name="Text Box 41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 name="Text Box 41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 name="Text Box 41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 name="Text Box 41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 name="Text Box 41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 name="Text Box 41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 name="Text Box 41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 name="Text Box 41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 name="Text Box 41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 name="Text Box 41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 name="Text Box 41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 name="Text Box 41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 name="Text Box 41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 name="Text Box 41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 name="Text Box 41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 name="Text Box 41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 name="Text Box 41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 name="Text Box 41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 name="Text Box 41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 name="Text Box 41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 name="Text Box 41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 name="Text Box 41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 name="Text Box 41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 name="Text Box 41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 name="Text Box 41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 name="Text Box 41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 name="Text Box 41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 name="Text Box 41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 name="Text Box 41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 name="Text Box 41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 name="Text Box 41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 name="Text Box 41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 name="Text Box 41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 name="Text Box 41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 name="Text Box 41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 name="Text Box 41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 name="Text Box 41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 name="Text Box 41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 name="Text Box 41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 name="Text Box 41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 name="Text Box 41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 name="Text Box 41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 name="Text Box 41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 name="Text Box 41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 name="Text Box 41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 name="Text Box 41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 name="Text Box 41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 name="Text Box 41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 name="Text Box 41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 name="Text Box 41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 name="Text Box 41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 name="Text Box 41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 name="Text Box 41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 name="Text Box 41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 name="Text Box 41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 name="Text Box 41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 name="Text Box 41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 name="Text Box 41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 name="Text Box 42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 name="Text Box 42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 name="Text Box 42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7" name="Text Box 42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8" name="Text Box 42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9" name="Text Box 42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0" name="Text Box 42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1" name="Text Box 42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2" name="Text Box 42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3" name="Text Box 42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4" name="Text Box 42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5" name="Text Box 42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6" name="Text Box 42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7" name="Text Box 42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8" name="Text Box 42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9" name="Text Box 42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0" name="Text Box 42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1" name="Text Box 42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2" name="Text Box 42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3" name="Text Box 42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4" name="Text Box 42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5" name="Text Box 42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6" name="Text Box 42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7" name="Text Box 42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8" name="Text Box 42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9" name="Text Box 42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0" name="Text Box 42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1" name="Text Box 42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2" name="Text Box 42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3" name="Text Box 42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4" name="Text Box 42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5" name="Text Box 42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6" name="Text Box 42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7" name="Text Box 42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8" name="Text Box 42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9" name="Text Box 42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0" name="Text Box 42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1" name="Text Box 42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2" name="Text Box 42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3" name="Text Box 42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4" name="Text Box 42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5" name="Text Box 42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6" name="Text Box 42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7" name="Text Box 42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8" name="Text Box 42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9" name="Text Box 42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0" name="Text Box 42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1" name="Text Box 42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2" name="Text Box 42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3" name="Text Box 42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4" name="Text Box 42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5" name="Text Box 42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6" name="Text Box 42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7" name="Text Box 42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8" name="Text Box 42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9" name="Text Box 42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0" name="Text Box 42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1" name="Text Box 42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2" name="Text Box 42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3" name="Text Box 42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4" name="Text Box 42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5" name="Text Box 42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6" name="Text Box 42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7" name="Text Box 42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8" name="Text Box 42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9" name="Text Box 42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0" name="Text Box 42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1" name="Text Box 42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2" name="Text Box 42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3" name="Text Box 42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4" name="Text Box 42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5" name="Text Box 42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6" name="Text Box 42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7" name="Text Box 42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8" name="Text Box 42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9" name="Text Box 42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0" name="Text Box 42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1" name="Text Box 42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2" name="Text Box 42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3" name="Text Box 42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4" name="Text Box 42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5" name="Text Box 42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6" name="Text Box 42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7" name="Text Box 42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8" name="Text Box 42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9" name="Text Box 42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0" name="Text Box 42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1" name="Text Box 42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2" name="Text Box 42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3" name="Text Box 42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4" name="Text Box 42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5" name="Text Box 42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6" name="Text Box 42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7" name="Text Box 42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8" name="Text Box 42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9" name="Text Box 42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0" name="Text Box 42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1" name="Text Box 42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2" name="Text Box 42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3" name="Text Box 42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4" name="Text Box 43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5" name="Text Box 43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6" name="Text Box 43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7" name="Text Box 43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8" name="Text Box 43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9" name="Text Box 43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0" name="Text Box 43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1" name="Text Box 43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2" name="Text Box 43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3" name="Text Box 43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4" name="Text Box 43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5" name="Text Box 43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6" name="Text Box 43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7" name="Text Box 43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8" name="Text Box 43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9" name="Text Box 43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0" name="Text Box 43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1" name="Text Box 43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2" name="Text Box 43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3" name="Text Box 43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4" name="Text Box 43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5" name="Text Box 43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6" name="Text Box 43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7" name="Text Box 43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8" name="Text Box 43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9" name="Text Box 43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0" name="Text Box 43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1" name="Text Box 43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2" name="Text Box 43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3" name="Text Box 43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4" name="Text Box 43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5" name="Text Box 43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6" name="Text Box 43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7" name="Text Box 43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8" name="Text Box 43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9" name="Text Box 43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0" name="Text Box 43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1" name="Text Box 43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2" name="Text Box 43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3" name="Text Box 43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4" name="Text Box 43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5" name="Text Box 43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6" name="Text Box 43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7" name="Text Box 43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8" name="Text Box 43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9" name="Text Box 43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0" name="Text Box 43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1" name="Text Box 43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2" name="Text Box 43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3" name="Text Box 43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4" name="Text Box 43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5" name="Text Box 43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6" name="Text Box 43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7" name="Text Box 43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8" name="Text Box 43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9" name="Text Box 43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0" name="Text Box 43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1" name="Text Box 43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2" name="Text Box 43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3" name="Text Box 43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4" name="Text Box 43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5" name="Text Box 43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6" name="Text Box 43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7" name="Text Box 43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8" name="Text Box 43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9" name="Text Box 43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0" name="Text Box 43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1" name="Text Box 43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2" name="Text Box 43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3" name="Text Box 43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4" name="Text Box 43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5" name="Text Box 43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6" name="Text Box 43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7" name="Text Box 43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8" name="Text Box 43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9" name="Text Box 43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0" name="Text Box 43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1" name="Text Box 43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2" name="Text Box 43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3" name="Text Box 43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4" name="Text Box 43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5" name="Text Box 43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6" name="Text Box 43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7" name="Text Box 43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8" name="Text Box 43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9" name="Text Box 43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0" name="Text Box 43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1" name="Text Box 43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2" name="Text Box 43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3" name="Text Box 43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4" name="Text Box 43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5" name="Text Box 43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6" name="Text Box 43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7" name="Text Box 43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8" name="Text Box 43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9" name="Text Box 43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0" name="Text Box 43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1" name="Text Box 43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2" name="Text Box 43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3" name="Text Box 43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4" name="Text Box 44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5" name="Text Box 44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6" name="Text Box 44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7" name="Text Box 44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8" name="Text Box 44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9" name="Text Box 44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0" name="Text Box 44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1" name="Text Box 44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2" name="Text Box 44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3" name="Text Box 44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4" name="Text Box 44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5" name="Text Box 44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6" name="Text Box 44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7" name="Text Box 44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8" name="Text Box 44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9" name="Text Box 44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0" name="Text Box 44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1" name="Text Box 44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2" name="Text Box 44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3" name="Text Box 44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4" name="Text Box 44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5" name="Text Box 44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6" name="Text Box 44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7" name="Text Box 44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8" name="Text Box 44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9" name="Text Box 44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0" name="Text Box 44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1" name="Text Box 44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2" name="Text Box 44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3" name="Text Box 44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4" name="Text Box 44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5" name="Text Box 44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6" name="Text Box 44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7" name="Text Box 44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8" name="Text Box 44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9" name="Text Box 44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0" name="Text Box 44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1" name="Text Box 44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2" name="Text Box 44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3" name="Text Box 44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4" name="Text Box 44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5" name="Text Box 44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6" name="Text Box 44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7" name="Text Box 44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8" name="Text Box 44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9" name="Text Box 44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0" name="Text Box 44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1" name="Text Box 44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2" name="Text Box 44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3" name="Text Box 44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4" name="Text Box 44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5" name="Text Box 44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6" name="Text Box 44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7" name="Text Box 44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8" name="Text Box 44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9" name="Text Box 44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0" name="Text Box 44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1" name="Text Box 44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2" name="Text Box 44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3" name="Text Box 44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4" name="Text Box 44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5" name="Text Box 44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6" name="Text Box 44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7" name="Text Box 44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8" name="Text Box 44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9" name="Text Box 44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0" name="Text Box 44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1" name="Text Box 44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2" name="Text Box 44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3" name="Text Box 44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4" name="Text Box 44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5" name="Text Box 44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6" name="Text Box 44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7" name="Text Box 44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8" name="Text Box 44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9" name="Text Box 44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0" name="Text Box 44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1" name="Text Box 44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2" name="Text Box 44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3" name="Text Box 44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4" name="Text Box 44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5" name="Text Box 44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6" name="Text Box 44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7" name="Text Box 44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8" name="Text Box 44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9" name="Text Box 44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0" name="Text Box 44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1" name="Text Box 44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2" name="Text Box 44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3" name="Text Box 44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4" name="Text Box 44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5" name="Text Box 44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6" name="Text Box 44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7" name="Text Box 44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8" name="Text Box 44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9" name="Text Box 44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0" name="Text Box 44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1" name="Text Box 44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2" name="Text Box 44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3" name="Text Box 44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4" name="Text Box 45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5" name="Text Box 45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6" name="Text Box 45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7" name="Text Box 45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8" name="Text Box 45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9" name="Text Box 45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0" name="Text Box 45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1" name="Text Box 45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2" name="Text Box 45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3" name="Text Box 45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4" name="Text Box 45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5" name="Text Box 45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6" name="Text Box 45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7" name="Text Box 45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8" name="Text Box 45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9" name="Text Box 45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0" name="Text Box 45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1" name="Text Box 45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2" name="Text Box 45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3" name="Text Box 45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4" name="Text Box 45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5" name="Text Box 45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6" name="Text Box 45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7" name="Text Box 45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8" name="Text Box 45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9" name="Text Box 45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0" name="Text Box 45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1" name="Text Box 45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2" name="Text Box 45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3" name="Text Box 45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4" name="Text Box 45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5" name="Text Box 45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6" name="Text Box 45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7" name="Text Box 45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8" name="Text Box 45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9" name="Text Box 45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0" name="Text Box 45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1" name="Text Box 45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2" name="Text Box 45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3" name="Text Box 45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4" name="Text Box 45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5" name="Text Box 45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6" name="Text Box 45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7" name="Text Box 45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8" name="Text Box 45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9" name="Text Box 45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0" name="Text Box 45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1" name="Text Box 45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2" name="Text Box 45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3" name="Text Box 45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4" name="Text Box 45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5" name="Text Box 45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6" name="Text Box 45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7" name="Text Box 45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8" name="Text Box 45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9" name="Text Box 45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0" name="Text Box 45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1" name="Text Box 45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2" name="Text Box 45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3" name="Text Box 45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4" name="Text Box 45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5" name="Text Box 45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6" name="Text Box 45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7" name="Text Box 45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8" name="Text Box 45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9" name="Text Box 45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0" name="Text Box 45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1" name="Text Box 45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2" name="Text Box 45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3" name="Text Box 45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4" name="Text Box 45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5" name="Text Box 45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6" name="Text Box 45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7" name="Text Box 45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8" name="Text Box 45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9" name="Text Box 45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0" name="Text Box 45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1" name="Text Box 45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2" name="Text Box 45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3" name="Text Box 45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4" name="Text Box 45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5" name="Text Box 45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6" name="Text Box 45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7" name="Text Box 45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8" name="Text Box 45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9" name="Text Box 45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0" name="Text Box 45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1" name="Text Box 45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2" name="Text Box 45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3" name="Text Box 45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4" name="Text Box 45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5" name="Text Box 45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6" name="Text Box 45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7" name="Text Box 45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8" name="Text Box 45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9" name="Text Box 45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0" name="Text Box 45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1" name="Text Box 45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2" name="Text Box 45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3" name="Text Box 45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4" name="Text Box 46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5" name="Text Box 46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6" name="Text Box 46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7" name="Text Box 46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8" name="Text Box 46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9" name="Text Box 46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0" name="Text Box 46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1" name="Text Box 46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2" name="Text Box 46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3" name="Text Box 46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4" name="Text Box 46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5" name="Text Box 46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6" name="Text Box 46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7" name="Text Box 46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8" name="Text Box 46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9" name="Text Box 46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0" name="Text Box 46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1" name="Text Box 46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2" name="Text Box 46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3" name="Text Box 46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4" name="Text Box 46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5" name="Text Box 46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6" name="Text Box 46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7" name="Text Box 46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8" name="Text Box 46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9" name="Text Box 46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0" name="Text Box 46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1" name="Text Box 46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2" name="Text Box 46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3" name="Text Box 46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4" name="Text Box 46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5" name="Text Box 46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6" name="Text Box 46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7" name="Text Box 46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8" name="Text Box 46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9" name="Text Box 46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0" name="Text Box 46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1" name="Text Box 46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2" name="Text Box 46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3" name="Text Box 46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4" name="Text Box 46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5" name="Text Box 46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6" name="Text Box 46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7" name="Text Box 46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8" name="Text Box 46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9" name="Text Box 46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0" name="Text Box 46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1" name="Text Box 46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2" name="Text Box 46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3" name="Text Box 46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4" name="Text Box 46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5" name="Text Box 46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6" name="Text Box 46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7" name="Text Box 46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8" name="Text Box 46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9" name="Text Box 46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0" name="Text Box 46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1" name="Text Box 46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2" name="Text Box 46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3" name="Text Box 46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4" name="Text Box 46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5" name="Text Box 46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6" name="Text Box 46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7" name="Text Box 46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8" name="Text Box 46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9" name="Text Box 46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0" name="Text Box 46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1" name="Text Box 46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2" name="Text Box 46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3" name="Text Box 46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4" name="Text Box 46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5" name="Text Box 46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6" name="Text Box 46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7" name="Text Box 46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8" name="Text Box 46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9" name="Text Box 46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0" name="Text Box 46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1" name="Text Box 46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2" name="Text Box 46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3" name="Text Box 46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4" name="Text Box 46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5" name="Text Box 46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6" name="Text Box 46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7" name="Text Box 46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8" name="Text Box 46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9" name="Text Box 46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0" name="Text Box 46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1" name="Text Box 46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2" name="Text Box 46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3" name="Text Box 46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4" name="Text Box 46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5" name="Text Box 46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6" name="Text Box 46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7" name="Text Box 46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8" name="Text Box 46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9" name="Text Box 46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0" name="Text Box 46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1" name="Text Box 46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2" name="Text Box 46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3" name="Text Box 46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4" name="Text Box 47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5" name="Text Box 47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6" name="Text Box 47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7" name="Text Box 47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8" name="Text Box 47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9" name="Text Box 47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0" name="Text Box 47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1" name="Text Box 47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2" name="Text Box 47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3" name="Text Box 47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4" name="Text Box 47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5" name="Text Box 47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6" name="Text Box 47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7" name="Text Box 47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8" name="Text Box 47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9" name="Text Box 47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0" name="Text Box 47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1" name="Text Box 47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2" name="Text Box 47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3" name="Text Box 47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4" name="Text Box 47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5" name="Text Box 47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6" name="Text Box 47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7" name="Text Box 47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8" name="Text Box 47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9" name="Text Box 47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0" name="Text Box 47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1" name="Text Box 47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2" name="Text Box 47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3" name="Text Box 47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4" name="Text Box 47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5" name="Text Box 47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6" name="Text Box 47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7" name="Text Box 47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8" name="Text Box 47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9" name="Text Box 47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0" name="Text Box 47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1" name="Text Box 47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2" name="Text Box 47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3" name="Text Box 47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4" name="Text Box 47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5" name="Text Box 47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6" name="Text Box 47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7" name="Text Box 47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8" name="Text Box 47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9" name="Text Box 47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0" name="Text Box 47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1" name="Text Box 47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2" name="Text Box 47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3" name="Text Box 47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4" name="Text Box 47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5" name="Text Box 47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6" name="Text Box 47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7" name="Text Box 47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8" name="Text Box 47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9" name="Text Box 47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0" name="Text Box 47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1" name="Text Box 47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2" name="Text Box 47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3" name="Text Box 47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4" name="Text Box 47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5" name="Text Box 47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6" name="Text Box 47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7" name="Text Box 47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8" name="Text Box 47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9" name="Text Box 47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0" name="Text Box 47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1" name="Text Box 47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2" name="Text Box 47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3" name="Text Box 47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4" name="Text Box 47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5" name="Text Box 47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6" name="Text Box 47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7" name="Text Box 47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8" name="Text Box 47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9" name="Text Box 47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0" name="Text Box 47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1" name="Text Box 47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2" name="Text Box 47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3" name="Text Box 47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4" name="Text Box 47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5" name="Text Box 47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6" name="Text Box 47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7" name="Text Box 47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8" name="Text Box 47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9" name="Text Box 47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0" name="Text Box 47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1" name="Text Box 47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2" name="Text Box 47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3" name="Text Box 47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4" name="Text Box 47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5" name="Text Box 47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6" name="Text Box 47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7" name="Text Box 47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8" name="Text Box 47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9" name="Text Box 47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0" name="Text Box 47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1" name="Text Box 47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2" name="Text Box 47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3" name="Text Box 47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4" name="Text Box 48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5" name="Text Box 48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6" name="Text Box 48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7" name="Text Box 48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8" name="Text Box 48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9" name="Text Box 48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0" name="Text Box 48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1" name="Text Box 48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2" name="Text Box 48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3" name="Text Box 48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4" name="Text Box 48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5" name="Text Box 48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6" name="Text Box 48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7" name="Text Box 48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8" name="Text Box 48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9" name="Text Box 48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0" name="Text Box 48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1" name="Text Box 48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2" name="Text Box 48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3" name="Text Box 48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4" name="Text Box 48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5" name="Text Box 48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6" name="Text Box 48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7" name="Text Box 48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8" name="Text Box 48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9" name="Text Box 48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0" name="Text Box 48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1" name="Text Box 48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2" name="Text Box 48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3" name="Text Box 48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4" name="Text Box 48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5" name="Text Box 48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6" name="Text Box 48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7" name="Text Box 48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8" name="Text Box 48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9" name="Text Box 48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0" name="Text Box 48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1" name="Text Box 48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2" name="Text Box 48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3" name="Text Box 48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4" name="Text Box 48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5" name="Text Box 48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6" name="Text Box 48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7" name="Text Box 48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8" name="Text Box 48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9" name="Text Box 48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0" name="Text Box 48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1" name="Text Box 48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2" name="Text Box 48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3" name="Text Box 48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4" name="Text Box 48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5" name="Text Box 48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6" name="Text Box 48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7" name="Text Box 48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8" name="Text Box 48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9" name="Text Box 48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0" name="Text Box 48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1" name="Text Box 48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2" name="Text Box 48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3" name="Text Box 48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4" name="Text Box 48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5" name="Text Box 48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6" name="Text Box 48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7" name="Text Box 48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8" name="Text Box 48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9" name="Text Box 48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0" name="Text Box 48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1" name="Text Box 48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2" name="Text Box 48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3" name="Text Box 48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4" name="Text Box 48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5" name="Text Box 48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6" name="Text Box 48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7" name="Text Box 48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8" name="Text Box 48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9" name="Text Box 48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0" name="Text Box 48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1" name="Text Box 48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2" name="Text Box 48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3" name="Text Box 48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4" name="Text Box 48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5" name="Text Box 48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6" name="Text Box 48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7" name="Text Box 48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8" name="Text Box 48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9" name="Text Box 48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0" name="Text Box 48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1" name="Text Box 48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2" name="Text Box 48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3" name="Text Box 48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4" name="Text Box 48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5" name="Text Box 48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6" name="Text Box 48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7" name="Text Box 48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8" name="Text Box 48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9" name="Text Box 48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0" name="Text Box 48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1" name="Text Box 48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2" name="Text Box 48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3" name="Text Box 48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4" name="Text Box 49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5" name="Text Box 49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6" name="Text Box 49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7" name="Text Box 49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8" name="Text Box 49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9" name="Text Box 49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0" name="Text Box 49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1" name="Text Box 49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2" name="Text Box 49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3" name="Text Box 49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4" name="Text Box 49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5" name="Text Box 49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6" name="Text Box 49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7" name="Text Box 49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8" name="Text Box 49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9" name="Text Box 49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0" name="Text Box 49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1" name="Text Box 49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2" name="Text Box 49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3" name="Text Box 49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4" name="Text Box 49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5" name="Text Box 49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6" name="Text Box 49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7" name="Text Box 49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8" name="Text Box 49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9" name="Text Box 49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0" name="Text Box 49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1" name="Text Box 49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2" name="Text Box 49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3" name="Text Box 49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4" name="Text Box 49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5" name="Text Box 49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6" name="Text Box 49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7" name="Text Box 49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8" name="Text Box 49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9" name="Text Box 49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0" name="Text Box 49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1" name="Text Box 49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2" name="Text Box 49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3" name="Text Box 49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4" name="Text Box 49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5" name="Text Box 49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6" name="Text Box 49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7" name="Text Box 49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8" name="Text Box 49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9" name="Text Box 49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0" name="Text Box 49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1" name="Text Box 49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2" name="Text Box 49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3" name="Text Box 49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4" name="Text Box 49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5" name="Text Box 49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6" name="Text Box 49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7" name="Text Box 49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8" name="Text Box 49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9" name="Text Box 49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0" name="Text Box 49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1" name="Text Box 49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2" name="Text Box 49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3" name="Text Box 49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4" name="Text Box 49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5" name="Text Box 49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6" name="Text Box 49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7" name="Text Box 49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8" name="Text Box 49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9" name="Text Box 49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0" name="Text Box 49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1" name="Text Box 49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2" name="Text Box 49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3" name="Text Box 49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4" name="Text Box 49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5" name="Text Box 49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6" name="Text Box 49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7" name="Text Box 49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8" name="Text Box 49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9" name="Text Box 49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0" name="Text Box 49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1" name="Text Box 49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2" name="Text Box 49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3" name="Text Box 49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4" name="Text Box 49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5" name="Text Box 49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6" name="Text Box 49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7" name="Text Box 49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8" name="Text Box 49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9" name="Text Box 49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0" name="Text Box 49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1" name="Text Box 49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2" name="Text Box 49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3" name="Text Box 49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4" name="Text Box 49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5" name="Text Box 49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6" name="Text Box 49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7" name="Text Box 49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8" name="Text Box 49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9" name="Text Box 49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0" name="Text Box 49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1" name="Text Box 49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2" name="Text Box 49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3" name="Text Box 49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4" name="Text Box 50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5" name="Text Box 50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6" name="Text Box 50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7" name="Text Box 50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8" name="Text Box 50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9" name="Text Box 50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0" name="Text Box 50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1" name="Text Box 50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2" name="Text Box 50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3" name="Text Box 50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4" name="Text Box 50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5" name="Text Box 50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6" name="Text Box 50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7" name="Text Box 50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8" name="Text Box 50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9" name="Text Box 50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0" name="Text Box 50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1" name="Text Box 50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2" name="Text Box 50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3" name="Text Box 50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4" name="Text Box 50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5" name="Text Box 50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6" name="Text Box 50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7" name="Text Box 50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8" name="Text Box 50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9" name="Text Box 50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0" name="Text Box 50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1" name="Text Box 50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2" name="Text Box 50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3" name="Text Box 50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4" name="Text Box 50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5" name="Text Box 50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6" name="Text Box 50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7" name="Text Box 50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8" name="Text Box 50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9" name="Text Box 50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0" name="Text Box 50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1" name="Text Box 50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2" name="Text Box 50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3" name="Text Box 50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4" name="Text Box 50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5" name="Text Box 50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6" name="Text Box 50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7" name="Text Box 50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8" name="Text Box 50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9" name="Text Box 50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0" name="Text Box 50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1" name="Text Box 50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2" name="Text Box 50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3" name="Text Box 50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4" name="Text Box 50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5" name="Text Box 50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6" name="Text Box 50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7" name="Text Box 50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8" name="Text Box 50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9" name="Text Box 50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0" name="Text Box 50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1" name="Text Box 50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2" name="Text Box 50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3" name="Text Box 50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4" name="Text Box 50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5" name="Text Box 50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6" name="Text Box 50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7" name="Text Box 50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8" name="Text Box 50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9" name="Text Box 50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0" name="Text Box 50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1" name="Text Box 50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2" name="Text Box 50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3" name="Text Box 50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4" name="Text Box 50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5" name="Text Box 50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6" name="Text Box 50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7" name="Text Box 50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8" name="Text Box 50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9" name="Text Box 50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0" name="Text Box 50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1" name="Text Box 50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2" name="Text Box 50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3" name="Text Box 50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4" name="Text Box 50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5" name="Text Box 50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6" name="Text Box 50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7" name="Text Box 50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8" name="Text Box 50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9" name="Text Box 50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0" name="Text Box 50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1" name="Text Box 50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2" name="Text Box 50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3" name="Text Box 50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4" name="Text Box 50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5" name="Text Box 50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6" name="Text Box 50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7" name="Text Box 50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8" name="Text Box 50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9" name="Text Box 50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0" name="Text Box 50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1" name="Text Box 50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2" name="Text Box 50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3" name="Text Box 50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4" name="Text Box 51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5" name="Text Box 51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6" name="Text Box 51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7" name="Text Box 51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8" name="Text Box 51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9" name="Text Box 51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0" name="Text Box 51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1" name="Text Box 51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2" name="Text Box 51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3" name="Text Box 51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4" name="Text Box 51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5" name="Text Box 51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6" name="Text Box 51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7" name="Text Box 51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8" name="Text Box 51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9" name="Text Box 51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0" name="Text Box 51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1" name="Text Box 51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2" name="Text Box 51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3" name="Text Box 51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4" name="Text Box 51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5" name="Text Box 51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6" name="Text Box 51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7" name="Text Box 51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8" name="Text Box 51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9" name="Text Box 51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0" name="Text Box 51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1" name="Text Box 51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2" name="Text Box 51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3" name="Text Box 51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4" name="Text Box 51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5" name="Text Box 51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6" name="Text Box 51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7" name="Text Box 51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8" name="Text Box 51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9" name="Text Box 51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0" name="Text Box 51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1" name="Text Box 51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2" name="Text Box 51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3" name="Text Box 51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4" name="Text Box 51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5" name="Text Box 51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6" name="Text Box 51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7" name="Text Box 51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8" name="Text Box 51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9" name="Text Box 51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0" name="Text Box 51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1" name="Text Box 51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2" name="Text Box 51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3" name="Text Box 51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4" name="Text Box 51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5" name="Text Box 51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6" name="Text Box 51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7" name="Text Box 51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8" name="Text Box 51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9" name="Text Box 51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0" name="Text Box 51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1" name="Text Box 51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2" name="Text Box 51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3" name="Text Box 51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4" name="Text Box 51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5" name="Text Box 51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6" name="Text Box 51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7" name="Text Box 51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8" name="Text Box 51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9" name="Text Box 51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0" name="Text Box 51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1" name="Text Box 51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2" name="Text Box 51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3" name="Text Box 51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4" name="Text Box 51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5" name="Text Box 51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6" name="Text Box 51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7" name="Text Box 51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8" name="Text Box 51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9" name="Text Box 51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0" name="Text Box 51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1" name="Text Box 51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2" name="Text Box 51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3" name="Text Box 51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4" name="Text Box 51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5" name="Text Box 51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6" name="Text Box 51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7" name="Text Box 51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8" name="Text Box 51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9" name="Text Box 51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0" name="Text Box 51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1" name="Text Box 51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2" name="Text Box 51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3" name="Text Box 51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4" name="Text Box 51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5" name="Text Box 51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6" name="Text Box 51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7" name="Text Box 51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8" name="Text Box 51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9" name="Text Box 51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0" name="Text Box 51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1" name="Text Box 51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2" name="Text Box 51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3" name="Text Box 51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4" name="Text Box 52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5" name="Text Box 52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6" name="Text Box 52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7" name="Text Box 52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8" name="Text Box 52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9" name="Text Box 52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0" name="Text Box 52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1" name="Text Box 52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2" name="Text Box 52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3" name="Text Box 52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4" name="Text Box 52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5" name="Text Box 52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6" name="Text Box 52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7" name="Text Box 52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8" name="Text Box 52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9" name="Text Box 52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0" name="Text Box 52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1" name="Text Box 52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2" name="Text Box 52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3" name="Text Box 52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4" name="Text Box 52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5" name="Text Box 52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6" name="Text Box 52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7" name="Text Box 52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8" name="Text Box 52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9" name="Text Box 52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0" name="Text Box 52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1" name="Text Box 52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2" name="Text Box 52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3" name="Text Box 52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4" name="Text Box 52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5" name="Text Box 52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6" name="Text Box 52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7" name="Text Box 52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8" name="Text Box 52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9" name="Text Box 52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0" name="Text Box 52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1" name="Text Box 52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2" name="Text Box 52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3" name="Text Box 52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4" name="Text Box 52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5" name="Text Box 52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6" name="Text Box 52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7" name="Text Box 52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8" name="Text Box 52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9" name="Text Box 52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0" name="Text Box 52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1" name="Text Box 52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2" name="Text Box 52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3" name="Text Box 52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4" name="Text Box 52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5" name="Text Box 52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6" name="Text Box 52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7" name="Text Box 52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8" name="Text Box 52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9" name="Text Box 52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0" name="Text Box 52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1" name="Text Box 52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2" name="Text Box 52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3" name="Text Box 52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4" name="Text Box 52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5" name="Text Box 52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6" name="Text Box 52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7" name="Text Box 52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8" name="Text Box 52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9" name="Text Box 52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0" name="Text Box 52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1" name="Text Box 52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2" name="Text Box 52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3" name="Text Box 52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4" name="Text Box 52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5" name="Text Box 52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6" name="Text Box 52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7" name="Text Box 52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8" name="Text Box 52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9" name="Text Box 52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0" name="Text Box 52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1" name="Text Box 52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2" name="Text Box 52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3" name="Text Box 52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4" name="Text Box 52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5" name="Text Box 52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6" name="Text Box 52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7" name="Text Box 52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8" name="Text Box 52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9" name="Text Box 52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0" name="Text Box 52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1" name="Text Box 52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2" name="Text Box 52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3" name="Text Box 52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4" name="Text Box 52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5" name="Text Box 52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6" name="Text Box 52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7" name="Text Box 52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8" name="Text Box 52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9" name="Text Box 52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0" name="Text Box 52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1" name="Text Box 52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2" name="Text Box 52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3" name="Text Box 52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4" name="Text Box 53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5" name="Text Box 53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6" name="Text Box 53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7" name="Text Box 53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8" name="Text Box 53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9" name="Text Box 53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0" name="Text Box 53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1" name="Text Box 53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2" name="Text Box 53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3" name="Text Box 53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4" name="Text Box 53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5" name="Text Box 53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6" name="Text Box 53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7" name="Text Box 53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8" name="Text Box 53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9" name="Text Box 53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0" name="Text Box 53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1" name="Text Box 53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2" name="Text Box 53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3" name="Text Box 53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4" name="Text Box 53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5" name="Text Box 53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6" name="Text Box 53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7" name="Text Box 53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8" name="Text Box 53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9" name="Text Box 53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0" name="Text Box 53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1" name="Text Box 53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2" name="Text Box 53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3" name="Text Box 53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4" name="Text Box 53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5" name="Text Box 53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6" name="Text Box 53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7" name="Text Box 53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8" name="Text Box 53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9" name="Text Box 53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0" name="Text Box 53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1" name="Text Box 53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2" name="Text Box 53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3" name="Text Box 53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4" name="Text Box 53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5" name="Text Box 53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6" name="Text Box 53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7" name="Text Box 53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8" name="Text Box 53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9" name="Text Box 53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0" name="Text Box 53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1" name="Text Box 53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2" name="Text Box 53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3" name="Text Box 53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4" name="Text Box 53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5" name="Text Box 53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6" name="Text Box 53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7" name="Text Box 53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8" name="Text Box 53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9" name="Text Box 53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0" name="Text Box 53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1" name="Text Box 53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2" name="Text Box 53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3" name="Text Box 53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4" name="Text Box 53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5" name="Text Box 53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6" name="Text Box 53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7" name="Text Box 53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8" name="Text Box 53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9" name="Text Box 53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0" name="Text Box 53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1" name="Text Box 53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2" name="Text Box 53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3" name="Text Box 53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4" name="Text Box 53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5" name="Text Box 53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6" name="Text Box 53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7" name="Text Box 53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8" name="Text Box 53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9" name="Text Box 53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0" name="Text Box 53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1" name="Text Box 53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2" name="Text Box 53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3" name="Text Box 53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4" name="Text Box 53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5" name="Text Box 53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6" name="Text Box 53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7" name="Text Box 53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8" name="Text Box 53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9" name="Text Box 53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0" name="Text Box 53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1" name="Text Box 53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2" name="Text Box 53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3" name="Text Box 53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4" name="Text Box 53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5" name="Text Box 53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6" name="Text Box 53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7" name="Text Box 53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8" name="Text Box 53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9" name="Text Box 53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0" name="Text Box 53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1" name="Text Box 53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2" name="Text Box 53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3" name="Text Box 53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4" name="Text Box 54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5" name="Text Box 54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6" name="Text Box 54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7" name="Text Box 54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8" name="Text Box 54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9" name="Text Box 54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0" name="Text Box 54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1" name="Text Box 54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2" name="Text Box 542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3" name="Text Box 542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4" name="Text Box 542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5" name="Text Box 543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6" name="Text Box 543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7" name="Text Box 543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8" name="Text Box 543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9" name="Text Box 543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0" name="Text Box 543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1" name="Text Box 543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2" name="Text Box 543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3" name="Text Box 543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4" name="Text Box 543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5" name="Text Box 544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6" name="Text Box 544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7" name="Text Box 544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8" name="Text Box 544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9" name="Text Box 544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0" name="Text Box 544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1" name="Text Box 544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2" name="Text Box 544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3" name="Text Box 544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4" name="Text Box 544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5" name="Text Box 545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6" name="Text Box 545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7" name="Text Box 545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8" name="Text Box 545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9" name="Text Box 545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0" name="Text Box 545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1" name="Text Box 545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2" name="Text Box 545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3" name="Text Box 545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4" name="Text Box 545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5" name="Text Box 546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6" name="Text Box 546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7" name="Text Box 546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8" name="Text Box 546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9" name="Text Box 546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0" name="Text Box 546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1" name="Text Box 546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2" name="Text Box 546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3" name="Text Box 546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19050</xdr:rowOff>
    </xdr:to>
    <xdr:sp macro="" textlink="">
      <xdr:nvSpPr>
        <xdr:cNvPr id="2" name="Text Box 2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 name="Text Box 2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 name="Text Box 2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 name="Text Box 2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 name="Text Box 2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 name="Text Box 2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 name="Text Box 2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 name="Text Box 2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 name="Text Box 2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 name="Text Box 2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 name="Text Box 2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 name="Text Box 2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 name="Text Box 2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 name="Text Box 2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 name="Text Box 2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 name="Text Box 2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 name="Text Box 2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 name="Text Box 2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 name="Text Box 2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 name="Text Box 2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 name="Text Box 2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 name="Text Box 2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 name="Text Box 2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 name="Text Box 2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 name="Text Box 2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 name="Text Box 2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 name="Text Box 2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 name="Text Box 2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 name="Text Box 2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 name="Text Box 2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 name="Text Box 2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 name="Text Box 2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 name="Text Box 2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 name="Text Box 2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 name="Text Box 2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 name="Text Box 2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 name="Text Box 2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 name="Text Box 2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 name="Text Box 2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 name="Text Box 2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 name="Text Box 2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 name="Text Box 2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 name="Text Box 2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 name="Text Box 2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 name="Text Box 2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 name="Text Box 2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 name="Text Box 2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 name="Text Box 2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 name="Text Box 2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 name="Text Box 2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 name="Text Box 2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 name="Text Box 2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 name="Text Box 2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 name="Text Box 2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 name="Text Box 2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 name="Text Box 2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 name="Text Box 2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 name="Text Box 2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 name="Text Box 2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 name="Text Box 2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 name="Text Box 2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 name="Text Box 2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 name="Text Box 2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 name="Text Box 2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 name="Text Box 2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 name="Text Box 2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 name="Text Box 2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 name="Text Box 2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 name="Text Box 2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 name="Text Box 2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 name="Text Box 2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 name="Text Box 2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 name="Text Box 2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 name="Text Box 2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 name="Text Box 2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 name="Text Box 2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 name="Text Box 2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 name="Text Box 2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 name="Text Box 2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 name="Text Box 2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 name="Text Box 2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 name="Text Box 2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 name="Text Box 2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 name="Text Box 2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 name="Text Box 2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 name="Text Box 2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 name="Text Box 2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 name="Text Box 2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 name="Text Box 2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 name="Text Box 2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 name="Text Box 2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 name="Text Box 2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 name="Text Box 2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 name="Text Box 2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 name="Text Box 2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 name="Text Box 2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 name="Text Box 2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 name="Text Box 2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 name="Text Box 2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 name="Text Box 2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 name="Text Box 2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 name="Text Box 2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 name="Text Box 2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 name="Text Box 2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 name="Text Box 2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 name="Text Box 2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 name="Text Box 2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 name="Text Box 2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 name="Text Box 2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 name="Text Box 2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 name="Text Box 2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 name="Text Box 2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 name="Text Box 2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 name="Text Box 2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 name="Text Box 2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 name="Text Box 2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 name="Text Box 2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 name="Text Box 2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 name="Text Box 2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 name="Text Box 2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 name="Text Box 2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 name="Text Box 2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 name="Text Box 2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 name="Text Box 2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 name="Text Box 2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 name="Text Box 2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 name="Text Box 2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 name="Text Box 2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 name="Text Box 2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 name="Text Box 2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 name="Text Box 2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 name="Text Box 2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 name="Text Box 2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 name="Text Box 2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 name="Text Box 2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 name="Text Box 2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 name="Text Box 2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 name="Text Box 2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 name="Text Box 2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 name="Text Box 2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 name="Text Box 2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 name="Text Box 2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 name="Text Box 2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 name="Text Box 2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 name="Text Box 2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 name="Text Box 2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 name="Text Box 2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 name="Text Box 2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 name="Text Box 2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 name="Text Box 2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 name="Text Box 2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 name="Text Box 2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 name="Text Box 2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 name="Text Box 2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 name="Text Box 2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 name="Text Box 2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 name="Text Box 2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 name="Text Box 2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 name="Text Box 2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 name="Text Box 2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 name="Text Box 2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 name="Text Box 2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 name="Text Box 2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 name="Text Box 2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 name="Text Box 2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 name="Text Box 2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 name="Text Box 2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 name="Text Box 2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 name="Text Box 2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 name="Text Box 2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 name="Text Box 2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 name="Text Box 2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 name="Text Box 2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 name="Text Box 2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 name="Text Box 2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 name="Text Box 2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 name="Text Box 2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 name="Text Box 2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 name="Text Box 2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 name="Text Box 2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 name="Text Box 2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 name="Text Box 2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 name="Text Box 2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 name="Text Box 2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 name="Text Box 2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 name="Text Box 2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 name="Text Box 2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 name="Text Box 2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 name="Text Box 2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 name="Text Box 2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 name="Text Box 2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 name="Text Box 2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 name="Text Box 2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 name="Text Box 2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 name="Text Box 2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 name="Text Box 2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 name="Text Box 2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 name="Text Box 2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 name="Text Box 2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 name="Text Box 2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 name="Text Box 2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 name="Text Box 2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 name="Text Box 2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 name="Text Box 2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 name="Text Box 2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 name="Text Box 2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 name="Text Box 2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 name="Text Box 2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 name="Text Box 2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 name="Text Box 2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 name="Text Box 2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 name="Text Box 2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 name="Text Box 2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 name="Text Box 2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 name="Text Box 2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 name="Text Box 2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 name="Text Box 2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 name="Text Box 2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 name="Text Box 2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 name="Text Box 2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 name="Text Box 2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 name="Text Box 2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 name="Text Box 2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 name="Text Box 2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 name="Text Box 2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 name="Text Box 2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 name="Text Box 2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 name="Text Box 2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 name="Text Box 2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 name="Text Box 2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 name="Text Box 2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 name="Text Box 2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 name="Text Box 2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 name="Text Box 2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 name="Text Box 2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 name="Text Box 2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 name="Text Box 2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 name="Text Box 2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 name="Text Box 2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 name="Text Box 2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 name="Text Box 2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 name="Text Box 2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 name="Text Box 2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 name="Text Box 2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 name="Text Box 2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 name="Text Box 2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 name="Text Box 2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 name="Text Box 2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 name="Text Box 2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 name="Text Box 2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 name="Text Box 2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 name="Text Box 2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 name="Text Box 2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 name="Text Box 2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 name="Text Box 2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 name="Text Box 2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 name="Text Box 2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 name="Text Box 2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 name="Text Box 2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 name="Text Box 2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 name="Text Box 2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 name="Text Box 2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 name="Text Box 2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 name="Text Box 2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 name="Text Box 2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 name="Text Box 2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 name="Text Box 2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 name="Text Box 2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 name="Text Box 2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 name="Text Box 2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 name="Text Box 2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 name="Text Box 2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 name="Text Box 2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 name="Text Box 2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 name="Text Box 2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 name="Text Box 2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 name="Text Box 2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 name="Text Box 2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 name="Text Box 2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 name="Text Box 2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 name="Text Box 2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 name="Text Box 2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 name="Text Box 2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 name="Text Box 2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 name="Text Box 2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 name="Text Box 2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 name="Text Box 2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 name="Text Box 2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 name="Text Box 2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 name="Text Box 2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 name="Text Box 2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 name="Text Box 2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 name="Text Box 2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 name="Text Box 2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 name="Text Box 2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 name="Text Box 2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 name="Text Box 2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 name="Text Box 2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 name="Text Box 2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 name="Text Box 2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 name="Text Box 2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 name="Text Box 2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 name="Text Box 2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 name="Text Box 2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 name="Text Box 2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 name="Text Box 2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 name="Text Box 2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 name="Text Box 2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 name="Text Box 2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 name="Text Box 2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 name="Text Box 2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 name="Text Box 2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 name="Text Box 2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 name="Text Box 2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 name="Text Box 2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 name="Text Box 2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 name="Text Box 2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 name="Text Box 2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 name="Text Box 2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 name="Text Box 2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 name="Text Box 2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 name="Text Box 2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 name="Text Box 2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 name="Text Box 2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 name="Text Box 2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 name="Text Box 2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 name="Text Box 2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 name="Text Box 2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 name="Text Box 2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 name="Text Box 2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 name="Text Box 2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 name="Text Box 2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 name="Text Box 2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 name="Text Box 2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 name="Text Box 2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 name="Text Box 2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 name="Text Box 2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 name="Text Box 2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 name="Text Box 2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 name="Text Box 2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 name="Text Box 2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 name="Text Box 2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 name="Text Box 2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 name="Text Box 2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 name="Text Box 2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 name="Text Box 2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 name="Text Box 2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 name="Text Box 2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 name="Text Box 2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 name="Text Box 2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 name="Text Box 2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 name="Text Box 2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 name="Text Box 2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 name="Text Box 2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 name="Text Box 2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 name="Text Box 2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 name="Text Box 2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 name="Text Box 2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 name="Text Box 2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 name="Text Box 2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 name="Text Box 2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 name="Text Box 2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 name="Text Box 2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 name="Text Box 2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 name="Text Box 2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 name="Text Box 2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 name="Text Box 2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 name="Text Box 2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 name="Text Box 2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 name="Text Box 2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 name="Text Box 2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 name="Text Box 2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 name="Text Box 3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 name="Text Box 3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 name="Text Box 3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 name="Text Box 3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 name="Text Box 3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 name="Text Box 3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 name="Text Box 3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 name="Text Box 3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 name="Text Box 3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 name="Text Box 3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 name="Text Box 3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 name="Text Box 3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 name="Text Box 3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 name="Text Box 3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 name="Text Box 3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 name="Text Box 3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 name="Text Box 3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 name="Text Box 3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 name="Text Box 3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 name="Text Box 3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 name="Text Box 3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 name="Text Box 3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 name="Text Box 3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 name="Text Box 3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 name="Text Box 3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 name="Text Box 3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 name="Text Box 3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 name="Text Box 3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 name="Text Box 3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 name="Text Box 3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 name="Text Box 3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 name="Text Box 3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 name="Text Box 3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 name="Text Box 3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 name="Text Box 3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 name="Text Box 3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 name="Text Box 3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 name="Text Box 3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 name="Text Box 3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 name="Text Box 3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 name="Text Box 3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 name="Text Box 3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 name="Text Box 3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 name="Text Box 3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 name="Text Box 3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 name="Text Box 3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 name="Text Box 3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 name="Text Box 3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 name="Text Box 3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 name="Text Box 3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 name="Text Box 3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 name="Text Box 3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 name="Text Box 3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 name="Text Box 3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 name="Text Box 3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 name="Text Box 3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 name="Text Box 3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 name="Text Box 3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 name="Text Box 3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 name="Text Box 3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 name="Text Box 3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 name="Text Box 3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 name="Text Box 3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 name="Text Box 3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 name="Text Box 3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 name="Text Box 3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 name="Text Box 3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 name="Text Box 3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 name="Text Box 3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 name="Text Box 3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 name="Text Box 3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 name="Text Box 3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 name="Text Box 3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 name="Text Box 3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 name="Text Box 3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 name="Text Box 3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 name="Text Box 3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 name="Text Box 3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 name="Text Box 3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 name="Text Box 3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 name="Text Box 3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 name="Text Box 3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 name="Text Box 3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 name="Text Box 3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 name="Text Box 3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 name="Text Box 3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 name="Text Box 3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 name="Text Box 3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 name="Text Box 3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 name="Text Box 3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 name="Text Box 3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 name="Text Box 3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 name="Text Box 3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 name="Text Box 3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 name="Text Box 3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 name="Text Box 3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 name="Text Box 3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 name="Text Box 3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 name="Text Box 3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 name="Text Box 3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 name="Text Box 3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 name="Text Box 3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 name="Text Box 3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 name="Text Box 3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 name="Text Box 3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 name="Text Box 3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 name="Text Box 3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 name="Text Box 3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 name="Text Box 3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 name="Text Box 3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 name="Text Box 3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 name="Text Box 3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 name="Text Box 3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 name="Text Box 3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 name="Text Box 3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 name="Text Box 3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 name="Text Box 3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 name="Text Box 3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 name="Text Box 3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 name="Text Box 3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 name="Text Box 3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 name="Text Box 3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 name="Text Box 3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 name="Text Box 3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 name="Text Box 3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 name="Text Box 3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 name="Text Box 3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 name="Text Box 3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 name="Text Box 3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 name="Text Box 3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 name="Text Box 3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 name="Text Box 3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 name="Text Box 3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 name="Text Box 3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 name="Text Box 3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 name="Text Box 3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 name="Text Box 3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 name="Text Box 3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 name="Text Box 3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 name="Text Box 3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 name="Text Box 3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 name="Text Box 3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 name="Text Box 3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 name="Text Box 3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 name="Text Box 3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 name="Text Box 3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 name="Text Box 3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 name="Text Box 3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 name="Text Box 3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 name="Text Box 3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 name="Text Box 3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 name="Text Box 3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 name="Text Box 3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 name="Text Box 3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 name="Text Box 3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 name="Text Box 3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 name="Text Box 3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 name="Text Box 3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 name="Text Box 3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 name="Text Box 3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 name="Text Box 3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 name="Text Box 3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 name="Text Box 3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 name="Text Box 3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 name="Text Box 3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 name="Text Box 3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 name="Text Box 3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 name="Text Box 3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 name="Text Box 3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 name="Text Box 3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 name="Text Box 3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 name="Text Box 3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 name="Text Box 3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 name="Text Box 3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 name="Text Box 3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 name="Text Box 3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 name="Text Box 3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 name="Text Box 3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 name="Text Box 3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 name="Text Box 3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 name="Text Box 3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 name="Text Box 3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 name="Text Box 3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 name="Text Box 3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 name="Text Box 3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 name="Text Box 3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 name="Text Box 3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 name="Text Box 3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 name="Text Box 3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 name="Text Box 3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 name="Text Box 3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 name="Text Box 3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 name="Text Box 3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 name="Text Box 3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 name="Text Box 3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 name="Text Box 3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 name="Text Box 3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 name="Text Box 3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 name="Text Box 3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 name="Text Box 3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 name="Text Box 3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 name="Text Box 3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 name="Text Box 3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 name="Text Box 3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 name="Text Box 3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 name="Text Box 3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 name="Text Box 3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 name="Text Box 3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 name="Text Box 3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 name="Text Box 3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 name="Text Box 3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 name="Text Box 3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 name="Text Box 3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 name="Text Box 3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 name="Text Box 3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 name="Text Box 3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 name="Text Box 3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 name="Text Box 3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 name="Text Box 3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 name="Text Box 3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 name="Text Box 3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 name="Text Box 3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 name="Text Box 3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 name="Text Box 3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 name="Text Box 3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 name="Text Box 3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 name="Text Box 3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 name="Text Box 3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 name="Text Box 3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 name="Text Box 3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 name="Text Box 3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 name="Text Box 3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 name="Text Box 3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 name="Text Box 3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 name="Text Box 3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 name="Text Box 3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 name="Text Box 3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 name="Text Box 3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 name="Text Box 3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 name="Text Box 3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 name="Text Box 3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 name="Text Box 3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 name="Text Box 3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 name="Text Box 3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 name="Text Box 3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 name="Text Box 3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 name="Text Box 3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 name="Text Box 3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 name="Text Box 3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 name="Text Box 3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 name="Text Box 3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 name="Text Box 3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 name="Text Box 3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 name="Text Box 3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 name="Text Box 3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 name="Text Box 3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 name="Text Box 3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 name="Text Box 3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 name="Text Box 3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 name="Text Box 3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 name="Text Box 3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 name="Text Box 3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 name="Text Box 3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 name="Text Box 3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 name="Text Box 3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 name="Text Box 3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 name="Text Box 3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 name="Text Box 3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 name="Text Box 3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 name="Text Box 3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 name="Text Box 3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 name="Text Box 3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 name="Text Box 3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 name="Text Box 3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 name="Text Box 3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 name="Text Box 3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 name="Text Box 3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 name="Text Box 3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 name="Text Box 3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 name="Text Box 3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 name="Text Box 3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 name="Text Box 3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 name="Text Box 3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 name="Text Box 3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 name="Text Box 3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 name="Text Box 3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 name="Text Box 3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 name="Text Box 3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 name="Text Box 3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 name="Text Box 3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 name="Text Box 3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 name="Text Box 3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 name="Text Box 3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 name="Text Box 3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 name="Text Box 3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 name="Text Box 3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 name="Text Box 3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 name="Text Box 3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 name="Text Box 3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 name="Text Box 3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 name="Text Box 3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 name="Text Box 3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 name="Text Box 3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 name="Text Box 3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 name="Text Box 3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 name="Text Box 3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 name="Text Box 3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 name="Text Box 3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 name="Text Box 3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 name="Text Box 3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 name="Text Box 3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 name="Text Box 3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 name="Text Box 3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 name="Text Box 3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 name="Text Box 3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 name="Text Box 3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 name="Text Box 3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 name="Text Box 3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 name="Text Box 3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 name="Text Box 3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 name="Text Box 3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 name="Text Box 3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 name="Text Box 3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 name="Text Box 3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 name="Text Box 3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 name="Text Box 3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 name="Text Box 3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 name="Text Box 3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 name="Text Box 3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 name="Text Box 3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 name="Text Box 3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 name="Text Box 3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 name="Text Box 3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 name="Text Box 3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 name="Text Box 3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 name="Text Box 3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 name="Text Box 3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 name="Text Box 3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 name="Text Box 3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 name="Text Box 3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 name="Text Box 3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 name="Text Box 3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 name="Text Box 3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 name="Text Box 3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 name="Text Box 3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 name="Text Box 3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 name="Text Box 3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 name="Text Box 3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 name="Text Box 3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 name="Text Box 3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 name="Text Box 3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 name="Text Box 3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 name="Text Box 3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 name="Text Box 3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 name="Text Box 3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 name="Text Box 3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 name="Text Box 3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 name="Text Box 3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 name="Text Box 3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 name="Text Box 3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 name="Text Box 3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 name="Text Box 3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 name="Text Box 3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 name="Text Box 3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 name="Text Box 3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 name="Text Box 3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 name="Text Box 3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 name="Text Box 3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 name="Text Box 3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 name="Text Box 3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 name="Text Box 3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 name="Text Box 3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 name="Text Box 3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 name="Text Box 3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 name="Text Box 3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 name="Text Box 3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 name="Text Box 3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 name="Text Box 3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 name="Text Box 3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 name="Text Box 3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 name="Text Box 3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 name="Text Box 3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 name="Text Box 3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 name="Text Box 3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 name="Text Box 3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 name="Text Box 3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 name="Text Box 3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 name="Text Box 3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 name="Text Box 3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 name="Text Box 3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 name="Text Box 3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 name="Text Box 3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 name="Text Box 3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 name="Text Box 3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 name="Text Box 3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 name="Text Box 3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 name="Text Box 3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 name="Text Box 3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 name="Text Box 3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 name="Text Box 3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 name="Text Box 3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 name="Text Box 3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 name="Text Box 3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 name="Text Box 3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 name="Text Box 3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 name="Text Box 3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 name="Text Box 3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 name="Text Box 3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 name="Text Box 3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 name="Text Box 3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 name="Text Box 3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 name="Text Box 3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 name="Text Box 3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 name="Text Box 3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 name="Text Box 3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 name="Text Box 3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 name="Text Box 3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 name="Text Box 3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 name="Text Box 3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 name="Text Box 3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 name="Text Box 3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 name="Text Box 3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 name="Text Box 3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 name="Text Box 3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 name="Text Box 3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 name="Text Box 3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 name="Text Box 3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 name="Text Box 3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 name="Text Box 3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 name="Text Box 3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 name="Text Box 3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 name="Text Box 3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 name="Text Box 3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 name="Text Box 3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 name="Text Box 3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 name="Text Box 3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 name="Text Box 3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 name="Text Box 3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 name="Text Box 3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 name="Text Box 3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 name="Text Box 3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 name="Text Box 3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 name="Text Box 3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 name="Text Box 3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 name="Text Box 3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 name="Text Box 3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 name="Text Box 3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 name="Text Box 3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 name="Text Box 3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 name="Text Box 3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 name="Text Box 3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 name="Text Box 3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 name="Text Box 3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 name="Text Box 3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 name="Text Box 3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 name="Text Box 3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 name="Text Box 3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 name="Text Box 3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 name="Text Box 3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 name="Text Box 3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 name="Text Box 3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 name="Text Box 3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 name="Text Box 3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 name="Text Box 3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 name="Text Box 3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 name="Text Box 3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 name="Text Box 3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 name="Text Box 3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 name="Text Box 3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 name="Text Box 3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 name="Text Box 3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 name="Text Box 3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 name="Text Box 3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 name="Text Box 3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 name="Text Box 3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 name="Text Box 3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 name="Text Box 3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 name="Text Box 3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 name="Text Box 3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 name="Text Box 3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 name="Text Box 3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 name="Text Box 3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 name="Text Box 3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 name="Text Box 3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 name="Text Box 3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 name="Text Box 3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 name="Text Box 3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 name="Text Box 3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 name="Text Box 3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 name="Text Box 3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 name="Text Box 3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 name="Text Box 3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 name="Text Box 3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 name="Text Box 3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 name="Text Box 3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 name="Text Box 3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 name="Text Box 3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 name="Text Box 3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 name="Text Box 3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 name="Text Box 3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 name="Text Box 3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 name="Text Box 3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 name="Text Box 3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 name="Text Box 3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 name="Text Box 3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 name="Text Box 3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 name="Text Box 3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 name="Text Box 3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 name="Text Box 3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 name="Text Box 3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 name="Text Box 3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 name="Text Box 3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 name="Text Box 3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 name="Text Box 3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 name="Text Box 3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 name="Text Box 3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 name="Text Box 3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 name="Text Box 3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 name="Text Box 3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 name="Text Box 3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 name="Text Box 3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 name="Text Box 3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 name="Text Box 3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 name="Text Box 3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 name="Text Box 3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 name="Text Box 3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 name="Text Box 3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 name="Text Box 3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 name="Text Box 3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 name="Text Box 3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 name="Text Box 3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 name="Text Box 3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 name="Text Box 3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 name="Text Box 3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 name="Text Box 3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 name="Text Box 3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 name="Text Box 3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 name="Text Box 3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 name="Text Box 3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 name="Text Box 3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 name="Text Box 3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 name="Text Box 3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 name="Text Box 3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 name="Text Box 3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 name="Text Box 3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 name="Text Box 3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 name="Text Box 3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 name="Text Box 3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 name="Text Box 3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 name="Text Box 3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 name="Text Box 3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 name="Text Box 3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 name="Text Box 3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 name="Text Box 3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 name="Text Box 3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 name="Text Box 3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 name="Text Box 3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 name="Text Box 3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 name="Text Box 3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 name="Text Box 3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 name="Text Box 3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 name="Text Box 3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 name="Text Box 3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 name="Text Box 3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 name="Text Box 3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 name="Text Box 3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 name="Text Box 3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 name="Text Box 3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 name="Text Box 3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 name="Text Box 3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 name="Text Box 3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 name="Text Box 3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 name="Text Box 3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 name="Text Box 3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 name="Text Box 3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 name="Text Box 3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 name="Text Box 3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 name="Text Box 3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 name="Text Box 3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 name="Text Box 3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 name="Text Box 3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 name="Text Box 3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 name="Text Box 3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 name="Text Box 3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 name="Text Box 3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 name="Text Box 3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 name="Text Box 3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 name="Text Box 3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 name="Text Box 3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 name="Text Box 3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 name="Text Box 3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 name="Text Box 3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 name="Text Box 3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 name="Text Box 3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 name="Text Box 3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 name="Text Box 3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 name="Text Box 3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 name="Text Box 3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 name="Text Box 3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 name="Text Box 3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 name="Text Box 3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 name="Text Box 3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 name="Text Box 3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 name="Text Box 3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 name="Text Box 3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 name="Text Box 3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 name="Text Box 3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 name="Text Box 3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 name="Text Box 3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 name="Text Box 3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 name="Text Box 3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 name="Text Box 3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 name="Text Box 3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 name="Text Box 3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 name="Text Box 3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 name="Text Box 3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 name="Text Box 3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 name="Text Box 3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 name="Text Box 3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 name="Text Box 3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 name="Text Box 3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 name="Text Box 3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 name="Text Box 3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 name="Text Box 3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 name="Text Box 3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 name="Text Box 3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 name="Text Box 3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 name="Text Box 3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 name="Text Box 3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 name="Text Box 3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 name="Text Box 3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 name="Text Box 3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 name="Text Box 3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 name="Text Box 3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 name="Text Box 3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 name="Text Box 3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 name="Text Box 3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 name="Text Box 3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 name="Text Box 3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 name="Text Box 3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 name="Text Box 3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 name="Text Box 3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 name="Text Box 3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 name="Text Box 3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 name="Text Box 3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 name="Text Box 3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 name="Text Box 3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 name="Text Box 3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 name="Text Box 3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 name="Text Box 3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 name="Text Box 3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 name="Text Box 3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 name="Text Box 3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 name="Text Box 3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 name="Text Box 3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 name="Text Box 3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 name="Text Box 3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 name="Text Box 3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 name="Text Box 3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 name="Text Box 3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 name="Text Box 3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 name="Text Box 3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 name="Text Box 3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 name="Text Box 3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 name="Text Box 3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 name="Text Box 3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 name="Text Box 3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 name="Text Box 3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 name="Text Box 3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 name="Text Box 3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 name="Text Box 3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 name="Text Box 3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 name="Text Box 3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 name="Text Box 3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 name="Text Box 3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 name="Text Box 3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 name="Text Box 3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 name="Text Box 3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 name="Text Box 3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 name="Text Box 3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 name="Text Box 3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 name="Text Box 3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 name="Text Box 3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 name="Text Box 3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 name="Text Box 3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 name="Text Box 3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 name="Text Box 3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 name="Text Box 3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 name="Text Box 3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 name="Text Box 3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 name="Text Box 3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 name="Text Box 3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 name="Text Box 3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 name="Text Box 3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 name="Text Box 3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 name="Text Box 3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 name="Text Box 3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 name="Text Box 3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 name="Text Box 3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 name="Text Box 3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 name="Text Box 3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 name="Text Box 3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 name="Text Box 3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 name="Text Box 3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 name="Text Box 3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 name="Text Box 3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 name="Text Box 3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 name="Text Box 3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 name="Text Box 3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 name="Text Box 3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 name="Text Box 3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 name="Text Box 3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 name="Text Box 3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 name="Text Box 3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 name="Text Box 3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 name="Text Box 3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 name="Text Box 3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 name="Text Box 3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 name="Text Box 3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 name="Text Box 3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 name="Text Box 3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 name="Text Box 3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 name="Text Box 3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 name="Text Box 3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 name="Text Box 3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 name="Text Box 3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 name="Text Box 3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 name="Text Box 3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 name="Text Box 3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 name="Text Box 3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 name="Text Box 3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 name="Text Box 3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 name="Text Box 3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 name="Text Box 3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 name="Text Box 3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 name="Text Box 3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 name="Text Box 3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 name="Text Box 3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 name="Text Box 3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 name="Text Box 3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 name="Text Box 3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 name="Text Box 3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 name="Text Box 3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 name="Text Box 3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 name="Text Box 3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 name="Text Box 3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 name="Text Box 3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 name="Text Box 3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 name="Text Box 3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 name="Text Box 3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 name="Text Box 3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 name="Text Box 3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 name="Text Box 3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 name="Text Box 3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 name="Text Box 3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 name="Text Box 3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 name="Text Box 3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 name="Text Box 3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 name="Text Box 3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 name="Text Box 3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 name="Text Box 3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 name="Text Box 3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 name="Text Box 3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 name="Text Box 3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 name="Text Box 3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 name="Text Box 3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 name="Text Box 3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 name="Text Box 3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 name="Text Box 3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 name="Text Box 3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 name="Text Box 3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 name="Text Box 3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 name="Text Box 3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 name="Text Box 3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 name="Text Box 3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 name="Text Box 3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 name="Text Box 3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 name="Text Box 3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 name="Text Box 3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 name="Text Box 3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 name="Text Box 3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 name="Text Box 3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 name="Text Box 3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 name="Text Box 3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 name="Text Box 3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 name="Text Box 3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 name="Text Box 3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 name="Text Box 3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 name="Text Box 3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 name="Text Box 3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 name="Text Box 3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 name="Text Box 3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 name="Text Box 3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 name="Text Box 3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 name="Text Box 3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 name="Text Box 3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 name="Text Box 3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 name="Text Box 3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 name="Text Box 3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 name="Text Box 3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 name="Text Box 3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 name="Text Box 3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 name="Text Box 3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 name="Text Box 3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 name="Text Box 3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 name="Text Box 3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 name="Text Box 3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 name="Text Box 3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 name="Text Box 3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 name="Text Box 3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 name="Text Box 3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 name="Text Box 3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 name="Text Box 3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 name="Text Box 3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 name="Text Box 3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 name="Text Box 3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 name="Text Box 3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 name="Text Box 3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 name="Text Box 3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 name="Text Box 3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 name="Text Box 3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 name="Text Box 3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 name="Text Box 3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 name="Text Box 3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 name="Text Box 3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 name="Text Box 3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 name="Text Box 3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 name="Text Box 3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 name="Text Box 3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 name="Text Box 3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 name="Text Box 3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 name="Text Box 3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 name="Text Box 3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 name="Text Box 3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 name="Text Box 3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 name="Text Box 3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 name="Text Box 3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 name="Text Box 3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 name="Text Box 3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 name="Text Box 3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 name="Text Box 3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 name="Text Box 3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 name="Text Box 3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 name="Text Box 3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 name="Text Box 3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 name="Text Box 3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 name="Text Box 3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 name="Text Box 3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 name="Text Box 3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 name="Text Box 3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 name="Text Box 3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 name="Text Box 3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 name="Text Box 3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 name="Text Box 3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 name="Text Box 3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 name="Text Box 3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 name="Text Box 3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 name="Text Box 3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 name="Text Box 3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 name="Text Box 3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 name="Text Box 3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 name="Text Box 3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 name="Text Box 3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 name="Text Box 3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 name="Text Box 3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 name="Text Box 3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 name="Text Box 3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 name="Text Box 3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 name="Text Box 3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 name="Text Box 3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 name="Text Box 3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 name="Text Box 3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 name="Text Box 3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 name="Text Box 3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 name="Text Box 3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 name="Text Box 3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 name="Text Box 3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 name="Text Box 3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 name="Text Box 3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 name="Text Box 3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 name="Text Box 3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 name="Text Box 3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 name="Text Box 3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 name="Text Box 3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 name="Text Box 3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 name="Text Box 3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 name="Text Box 3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 name="Text Box 3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 name="Text Box 3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 name="Text Box 3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 name="Text Box 3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 name="Text Box 3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 name="Text Box 3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 name="Text Box 3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 name="Text Box 3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 name="Text Box 3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 name="Text Box 3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 name="Text Box 3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 name="Text Box 3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 name="Text Box 3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 name="Text Box 3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 name="Text Box 3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 name="Text Box 3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 name="Text Box 3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 name="Text Box 3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 name="Text Box 3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 name="Text Box 3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 name="Text Box 3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 name="Text Box 3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 name="Text Box 3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 name="Text Box 3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 name="Text Box 3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 name="Text Box 3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 name="Text Box 3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 name="Text Box 3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 name="Text Box 3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 name="Text Box 3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 name="Text Box 3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 name="Text Box 3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 name="Text Box 3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 name="Text Box 3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 name="Text Box 3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 name="Text Box 3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 name="Text Box 3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 name="Text Box 3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 name="Text Box 3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 name="Text Box 3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 name="Text Box 3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 name="Text Box 3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 name="Text Box 3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 name="Text Box 3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 name="Text Box 3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 name="Text Box 3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 name="Text Box 3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 name="Text Box 3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 name="Text Box 3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 name="Text Box 3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 name="Text Box 3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 name="Text Box 3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 name="Text Box 3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 name="Text Box 3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 name="Text Box 3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 name="Text Box 3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 name="Text Box 3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 name="Text Box 3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 name="Text Box 3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 name="Text Box 3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 name="Text Box 3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 name="Text Box 3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 name="Text Box 3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 name="Text Box 3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 name="Text Box 3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 name="Text Box 3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 name="Text Box 3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 name="Text Box 3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 name="Text Box 3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 name="Text Box 3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 name="Text Box 3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 name="Text Box 3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 name="Text Box 3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 name="Text Box 3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 name="Text Box 3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 name="Text Box 3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 name="Text Box 3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 name="Text Box 3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 name="Text Box 3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 name="Text Box 3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 name="Text Box 3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 name="Text Box 3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 name="Text Box 3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 name="Text Box 3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 name="Text Box 3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 name="Text Box 3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 name="Text Box 3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 name="Text Box 3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 name="Text Box 3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 name="Text Box 3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 name="Text Box 3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 name="Text Box 3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 name="Text Box 3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 name="Text Box 3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 name="Text Box 3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 name="Text Box 3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 name="Text Box 3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 name="Text Box 3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 name="Text Box 3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 name="Text Box 3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 name="Text Box 3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 name="Text Box 3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 name="Text Box 3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 name="Text Box 3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 name="Text Box 3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 name="Text Box 3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 name="Text Box 3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 name="Text Box 3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 name="Text Box 3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 name="Text Box 3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 name="Text Box 3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 name="Text Box 3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 name="Text Box 3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 name="Text Box 4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 name="Text Box 4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 name="Text Box 4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 name="Text Box 4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 name="Text Box 4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 name="Text Box 4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 name="Text Box 4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 name="Text Box 4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 name="Text Box 4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 name="Text Box 4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 name="Text Box 4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 name="Text Box 4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 name="Text Box 4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 name="Text Box 4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 name="Text Box 4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 name="Text Box 4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 name="Text Box 4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 name="Text Box 4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 name="Text Box 4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 name="Text Box 4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 name="Text Box 4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 name="Text Box 4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 name="Text Box 4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 name="Text Box 4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 name="Text Box 4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 name="Text Box 4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 name="Text Box 4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 name="Text Box 4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 name="Text Box 4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 name="Text Box 4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 name="Text Box 4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 name="Text Box 4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 name="Text Box 4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 name="Text Box 4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 name="Text Box 4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 name="Text Box 4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 name="Text Box 4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 name="Text Box 4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 name="Text Box 4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 name="Text Box 4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 name="Text Box 4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 name="Text Box 4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 name="Text Box 4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 name="Text Box 4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 name="Text Box 4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 name="Text Box 4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 name="Text Box 4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 name="Text Box 4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 name="Text Box 4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 name="Text Box 4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 name="Text Box 4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 name="Text Box 4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 name="Text Box 4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 name="Text Box 4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 name="Text Box 4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 name="Text Box 4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 name="Text Box 4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 name="Text Box 4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 name="Text Box 4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 name="Text Box 4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 name="Text Box 4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 name="Text Box 4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 name="Text Box 4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 name="Text Box 4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 name="Text Box 4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 name="Text Box 4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 name="Text Box 4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 name="Text Box 4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 name="Text Box 4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 name="Text Box 4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 name="Text Box 4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 name="Text Box 4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 name="Text Box 4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 name="Text Box 4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 name="Text Box 4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 name="Text Box 4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 name="Text Box 4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 name="Text Box 4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 name="Text Box 4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 name="Text Box 4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 name="Text Box 4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 name="Text Box 4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 name="Text Box 4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 name="Text Box 4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 name="Text Box 4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 name="Text Box 4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 name="Text Box 4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 name="Text Box 4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 name="Text Box 4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 name="Text Box 4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 name="Text Box 4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 name="Text Box 4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 name="Text Box 4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 name="Text Box 4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 name="Text Box 4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 name="Text Box 4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 name="Text Box 4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 name="Text Box 4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 name="Text Box 4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 name="Text Box 4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 name="Text Box 4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 name="Text Box 4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 name="Text Box 4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 name="Text Box 4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 name="Text Box 4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 name="Text Box 4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 name="Text Box 4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 name="Text Box 4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 name="Text Box 4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 name="Text Box 4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 name="Text Box 4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 name="Text Box 4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 name="Text Box 4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 name="Text Box 4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 name="Text Box 4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 name="Text Box 4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 name="Text Box 4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 name="Text Box 4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 name="Text Box 4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 name="Text Box 4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 name="Text Box 4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 name="Text Box 4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 name="Text Box 4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 name="Text Box 4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 name="Text Box 4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 name="Text Box 4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 name="Text Box 4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 name="Text Box 4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 name="Text Box 4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 name="Text Box 4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 name="Text Box 4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 name="Text Box 4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 name="Text Box 4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 name="Text Box 4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 name="Text Box 4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 name="Text Box 4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 name="Text Box 4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 name="Text Box 4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 name="Text Box 4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 name="Text Box 4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 name="Text Box 4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 name="Text Box 4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 name="Text Box 4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 name="Text Box 4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 name="Text Box 4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 name="Text Box 4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 name="Text Box 4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 name="Text Box 4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 name="Text Box 4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 name="Text Box 4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 name="Text Box 4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 name="Text Box 4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 name="Text Box 4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 name="Text Box 4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 name="Text Box 4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 name="Text Box 4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 name="Text Box 4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 name="Text Box 4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 name="Text Box 4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 name="Text Box 4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 name="Text Box 4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 name="Text Box 4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 name="Text Box 4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 name="Text Box 4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 name="Text Box 4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 name="Text Box 4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 name="Text Box 4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 name="Text Box 4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 name="Text Box 4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 name="Text Box 4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 name="Text Box 4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 name="Text Box 4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 name="Text Box 4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 name="Text Box 4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 name="Text Box 4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 name="Text Box 4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 name="Text Box 4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 name="Text Box 4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 name="Text Box 4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 name="Text Box 4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 name="Text Box 4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 name="Text Box 4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 name="Text Box 4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 name="Text Box 4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 name="Text Box 4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 name="Text Box 4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 name="Text Box 4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 name="Text Box 4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 name="Text Box 4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 name="Text Box 4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 name="Text Box 4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 name="Text Box 4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 name="Text Box 4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 name="Text Box 4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 name="Text Box 4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 name="Text Box 4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 name="Text Box 4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 name="Text Box 4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 name="Text Box 4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 name="Text Box 4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 name="Text Box 4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 name="Text Box 4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 name="Text Box 4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7" name="Text Box 4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8" name="Text Box 4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9" name="Text Box 4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0" name="Text Box 4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1" name="Text Box 4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2" name="Text Box 4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3" name="Text Box 4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4" name="Text Box 4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5" name="Text Box 4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6" name="Text Box 4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7" name="Text Box 4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8" name="Text Box 4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9" name="Text Box 4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0" name="Text Box 4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1" name="Text Box 4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2" name="Text Box 4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3" name="Text Box 4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4" name="Text Box 4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5" name="Text Box 4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6" name="Text Box 4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7" name="Text Box 4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8" name="Text Box 4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9" name="Text Box 4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0" name="Text Box 4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1" name="Text Box 4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2" name="Text Box 4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3" name="Text Box 4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4" name="Text Box 4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5" name="Text Box 4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6" name="Text Box 4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7" name="Text Box 4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8" name="Text Box 4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9" name="Text Box 4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0" name="Text Box 4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1" name="Text Box 4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2" name="Text Box 4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3" name="Text Box 4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4" name="Text Box 4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5" name="Text Box 4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6" name="Text Box 4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7" name="Text Box 4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8" name="Text Box 4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9" name="Text Box 4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0" name="Text Box 4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1" name="Text Box 4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2" name="Text Box 4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3" name="Text Box 4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4" name="Text Box 4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5" name="Text Box 4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6" name="Text Box 4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7" name="Text Box 4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8" name="Text Box 4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9" name="Text Box 4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0" name="Text Box 4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1" name="Text Box 4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2" name="Text Box 4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3" name="Text Box 4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4" name="Text Box 4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5" name="Text Box 4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6" name="Text Box 4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7" name="Text Box 4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8" name="Text Box 4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9" name="Text Box 4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0" name="Text Box 4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1" name="Text Box 4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2" name="Text Box 4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3" name="Text Box 4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4" name="Text Box 4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5" name="Text Box 4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6" name="Text Box 4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7" name="Text Box 4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8" name="Text Box 4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9" name="Text Box 4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0" name="Text Box 4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1" name="Text Box 4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2" name="Text Box 4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3" name="Text Box 4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4" name="Text Box 4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5" name="Text Box 4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6" name="Text Box 4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7" name="Text Box 4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8" name="Text Box 4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9" name="Text Box 4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0" name="Text Box 4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1" name="Text Box 4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2" name="Text Box 4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3" name="Text Box 4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4" name="Text Box 4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5" name="Text Box 4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6" name="Text Box 4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7" name="Text Box 4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8" name="Text Box 4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9" name="Text Box 4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0" name="Text Box 4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1" name="Text Box 4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2" name="Text Box 4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3" name="Text Box 4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4" name="Text Box 4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5" name="Text Box 4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6" name="Text Box 4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7" name="Text Box 4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8" name="Text Box 4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9" name="Text Box 4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0" name="Text Box 4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1" name="Text Box 4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2" name="Text Box 4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3" name="Text Box 4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4" name="Text Box 4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5" name="Text Box 4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6" name="Text Box 4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7" name="Text Box 4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8" name="Text Box 4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9" name="Text Box 4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0" name="Text Box 4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1" name="Text Box 4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2" name="Text Box 4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3" name="Text Box 4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4" name="Text Box 4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5" name="Text Box 4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6" name="Text Box 4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7" name="Text Box 4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8" name="Text Box 4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9" name="Text Box 4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0" name="Text Box 4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1" name="Text Box 4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2" name="Text Box 4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3" name="Text Box 4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4" name="Text Box 4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5" name="Text Box 4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6" name="Text Box 4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7" name="Text Box 4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8" name="Text Box 4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9" name="Text Box 4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0" name="Text Box 4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1" name="Text Box 4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2" name="Text Box 4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3" name="Text Box 4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4" name="Text Box 4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5" name="Text Box 4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6" name="Text Box 4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7" name="Text Box 4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8" name="Text Box 4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9" name="Text Box 4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0" name="Text Box 4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1" name="Text Box 4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2" name="Text Box 4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3" name="Text Box 4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4" name="Text Box 4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5" name="Text Box 4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6" name="Text Box 4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7" name="Text Box 4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8" name="Text Box 4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9" name="Text Box 4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0" name="Text Box 4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1" name="Text Box 4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2" name="Text Box 4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3" name="Text Box 4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4" name="Text Box 4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5" name="Text Box 4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6" name="Text Box 4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7" name="Text Box 4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8" name="Text Box 4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9" name="Text Box 4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0" name="Text Box 4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1" name="Text Box 4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2" name="Text Box 4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3" name="Text Box 4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4" name="Text Box 4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5" name="Text Box 4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6" name="Text Box 4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7" name="Text Box 4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8" name="Text Box 4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9" name="Text Box 4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0" name="Text Box 4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1" name="Text Box 4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2" name="Text Box 4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3" name="Text Box 4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4" name="Text Box 4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5" name="Text Box 4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6" name="Text Box 4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7" name="Text Box 4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8" name="Text Box 4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9" name="Text Box 4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0" name="Text Box 4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1" name="Text Box 4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2" name="Text Box 4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3" name="Text Box 4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4" name="Text Box 4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5" name="Text Box 4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6" name="Text Box 4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7" name="Text Box 4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8" name="Text Box 4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9" name="Text Box 4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0" name="Text Box 4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1" name="Text Box 4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2" name="Text Box 4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3" name="Text Box 4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4" name="Text Box 4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5" name="Text Box 4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6" name="Text Box 4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7" name="Text Box 4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8" name="Text Box 4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9" name="Text Box 4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0" name="Text Box 4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1" name="Text Box 4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2" name="Text Box 4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3" name="Text Box 4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4" name="Text Box 4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5" name="Text Box 4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6" name="Text Box 4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7" name="Text Box 4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8" name="Text Box 4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9" name="Text Box 4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0" name="Text Box 4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1" name="Text Box 4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2" name="Text Box 4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3" name="Text Box 4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4" name="Text Box 4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5" name="Text Box 4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6" name="Text Box 4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7" name="Text Box 4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8" name="Text Box 4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9" name="Text Box 4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0" name="Text Box 4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1" name="Text Box 4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2" name="Text Box 4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3" name="Text Box 4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4" name="Text Box 4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5" name="Text Box 4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6" name="Text Box 4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7" name="Text Box 4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8" name="Text Box 4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9" name="Text Box 4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0" name="Text Box 4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1" name="Text Box 4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2" name="Text Box 4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3" name="Text Box 4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4" name="Text Box 4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5" name="Text Box 4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6" name="Text Box 4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7" name="Text Box 4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8" name="Text Box 4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9" name="Text Box 4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0" name="Text Box 4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1" name="Text Box 4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2" name="Text Box 4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3" name="Text Box 4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4" name="Text Box 4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5" name="Text Box 4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6" name="Text Box 4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7" name="Text Box 4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8" name="Text Box 4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9" name="Text Box 4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0" name="Text Box 4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1" name="Text Box 4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2" name="Text Box 4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3" name="Text Box 4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4" name="Text Box 4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5" name="Text Box 4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6" name="Text Box 4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7" name="Text Box 4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8" name="Text Box 4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9" name="Text Box 4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0" name="Text Box 4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1" name="Text Box 4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2" name="Text Box 4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3" name="Text Box 4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4" name="Text Box 4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5" name="Text Box 4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6" name="Text Box 4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7" name="Text Box 4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8" name="Text Box 4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9" name="Text Box 4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0" name="Text Box 4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1" name="Text Box 4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2" name="Text Box 4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3" name="Text Box 4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4" name="Text Box 4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5" name="Text Box 4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6" name="Text Box 4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7" name="Text Box 4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8" name="Text Box 4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9" name="Text Box 4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0" name="Text Box 4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1" name="Text Box 4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2" name="Text Box 4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3" name="Text Box 4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4" name="Text Box 4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5" name="Text Box 4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6" name="Text Box 4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7" name="Text Box 4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8" name="Text Box 4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9" name="Text Box 4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0" name="Text Box 4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1" name="Text Box 4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2" name="Text Box 4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3" name="Text Box 4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4" name="Text Box 4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5" name="Text Box 4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6" name="Text Box 4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7" name="Text Box 4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8" name="Text Box 4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9" name="Text Box 4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0" name="Text Box 4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1" name="Text Box 4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2" name="Text Box 4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3" name="Text Box 4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4" name="Text Box 4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5" name="Text Box 4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6" name="Text Box 4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7" name="Text Box 4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8" name="Text Box 4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9" name="Text Box 4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0" name="Text Box 4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1" name="Text Box 4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2" name="Text Box 4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3" name="Text Box 4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4" name="Text Box 4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5" name="Text Box 4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6" name="Text Box 4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7" name="Text Box 4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8" name="Text Box 4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9" name="Text Box 4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0" name="Text Box 4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1" name="Text Box 4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2" name="Text Box 4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3" name="Text Box 4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4" name="Text Box 4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5" name="Text Box 4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6" name="Text Box 4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7" name="Text Box 4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8" name="Text Box 4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9" name="Text Box 4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0" name="Text Box 4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1" name="Text Box 4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2" name="Text Box 4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3" name="Text Box 4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4" name="Text Box 4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5" name="Text Box 4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6" name="Text Box 4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7" name="Text Box 4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8" name="Text Box 4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9" name="Text Box 4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0" name="Text Box 4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1" name="Text Box 4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2" name="Text Box 4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3" name="Text Box 4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4" name="Text Box 4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5" name="Text Box 4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6" name="Text Box 4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7" name="Text Box 4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8" name="Text Box 4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9" name="Text Box 4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0" name="Text Box 4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1" name="Text Box 4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2" name="Text Box 4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3" name="Text Box 4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4" name="Text Box 4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5" name="Text Box 4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6" name="Text Box 4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7" name="Text Box 4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8" name="Text Box 4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9" name="Text Box 4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0" name="Text Box 4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1" name="Text Box 4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2" name="Text Box 4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3" name="Text Box 4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4" name="Text Box 4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5" name="Text Box 4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6" name="Text Box 4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7" name="Text Box 4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8" name="Text Box 4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9" name="Text Box 4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0" name="Text Box 4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1" name="Text Box 4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2" name="Text Box 4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3" name="Text Box 4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4" name="Text Box 4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5" name="Text Box 4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6" name="Text Box 4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7" name="Text Box 4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8" name="Text Box 4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9" name="Text Box 4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0" name="Text Box 4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1" name="Text Box 4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2" name="Text Box 4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3" name="Text Box 4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4" name="Text Box 4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5" name="Text Box 4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6" name="Text Box 4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7" name="Text Box 4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8" name="Text Box 4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9" name="Text Box 4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0" name="Text Box 4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1" name="Text Box 4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2" name="Text Box 4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3" name="Text Box 4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4" name="Text Box 4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5" name="Text Box 4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6" name="Text Box 4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7" name="Text Box 4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8" name="Text Box 4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9" name="Text Box 4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0" name="Text Box 4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1" name="Text Box 4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2" name="Text Box 4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3" name="Text Box 4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4" name="Text Box 4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5" name="Text Box 4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6" name="Text Box 4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7" name="Text Box 4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8" name="Text Box 4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9" name="Text Box 4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0" name="Text Box 4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1" name="Text Box 4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2" name="Text Box 4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3" name="Text Box 4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4" name="Text Box 4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5" name="Text Box 4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6" name="Text Box 4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7" name="Text Box 4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8" name="Text Box 4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9" name="Text Box 4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0" name="Text Box 4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1" name="Text Box 4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2" name="Text Box 4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3" name="Text Box 4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4" name="Text Box 4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5" name="Text Box 4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6" name="Text Box 4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7" name="Text Box 4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8" name="Text Box 4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9" name="Text Box 4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0" name="Text Box 4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1" name="Text Box 4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2" name="Text Box 4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3" name="Text Box 4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4" name="Text Box 4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5" name="Text Box 4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6" name="Text Box 4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7" name="Text Box 4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8" name="Text Box 4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9" name="Text Box 4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0" name="Text Box 4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1" name="Text Box 4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2" name="Text Box 4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3" name="Text Box 4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4" name="Text Box 4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5" name="Text Box 4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6" name="Text Box 4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7" name="Text Box 4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8" name="Text Box 4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9" name="Text Box 4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0" name="Text Box 4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1" name="Text Box 4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2" name="Text Box 4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3" name="Text Box 4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4" name="Text Box 4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5" name="Text Box 4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6" name="Text Box 4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7" name="Text Box 4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8" name="Text Box 4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9" name="Text Box 4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0" name="Text Box 4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1" name="Text Box 4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2" name="Text Box 4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3" name="Text Box 4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4" name="Text Box 4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5" name="Text Box 4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6" name="Text Box 4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7" name="Text Box 4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8" name="Text Box 4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9" name="Text Box 4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0" name="Text Box 4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1" name="Text Box 4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2" name="Text Box 4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3" name="Text Box 4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4" name="Text Box 4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5" name="Text Box 4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6" name="Text Box 4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7" name="Text Box 4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8" name="Text Box 4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9" name="Text Box 4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0" name="Text Box 4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1" name="Text Box 4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2" name="Text Box 4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3" name="Text Box 4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4" name="Text Box 4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5" name="Text Box 4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6" name="Text Box 4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7" name="Text Box 4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8" name="Text Box 4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9" name="Text Box 4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0" name="Text Box 4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1" name="Text Box 4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2" name="Text Box 4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3" name="Text Box 4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4" name="Text Box 4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5" name="Text Box 4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6" name="Text Box 4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7" name="Text Box 4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8" name="Text Box 4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9" name="Text Box 4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0" name="Text Box 4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1" name="Text Box 4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2" name="Text Box 4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3" name="Text Box 4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4" name="Text Box 4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5" name="Text Box 4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6" name="Text Box 4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7" name="Text Box 4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8" name="Text Box 4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9" name="Text Box 4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0" name="Text Box 4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1" name="Text Box 4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2" name="Text Box 4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3" name="Text Box 4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4" name="Text Box 4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5" name="Text Box 4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6" name="Text Box 4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7" name="Text Box 4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8" name="Text Box 4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9" name="Text Box 4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0" name="Text Box 4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1" name="Text Box 4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2" name="Text Box 4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3" name="Text Box 4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4" name="Text Box 4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5" name="Text Box 4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6" name="Text Box 4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7" name="Text Box 4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8" name="Text Box 4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9" name="Text Box 4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0" name="Text Box 4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1" name="Text Box 4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2" name="Text Box 4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3" name="Text Box 4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4" name="Text Box 4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5" name="Text Box 4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6" name="Text Box 4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7" name="Text Box 4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8" name="Text Box 4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9" name="Text Box 4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0" name="Text Box 4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1" name="Text Box 4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2" name="Text Box 4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3" name="Text Box 4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4" name="Text Box 4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5" name="Text Box 4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6" name="Text Box 4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7" name="Text Box 4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8" name="Text Box 4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9" name="Text Box 4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0" name="Text Box 4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1" name="Text Box 4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2" name="Text Box 4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3" name="Text Box 4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4" name="Text Box 4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5" name="Text Box 4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6" name="Text Box 4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7" name="Text Box 4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8" name="Text Box 4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9" name="Text Box 4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0" name="Text Box 4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1" name="Text Box 4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2" name="Text Box 4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3" name="Text Box 4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4" name="Text Box 4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5" name="Text Box 4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6" name="Text Box 4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7" name="Text Box 4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8" name="Text Box 4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9" name="Text Box 4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0" name="Text Box 4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1" name="Text Box 4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2" name="Text Box 4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3" name="Text Box 4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4" name="Text Box 4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5" name="Text Box 4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6" name="Text Box 4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7" name="Text Box 4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8" name="Text Box 4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9" name="Text Box 4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0" name="Text Box 4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1" name="Text Box 4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2" name="Text Box 4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3" name="Text Box 4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4" name="Text Box 4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5" name="Text Box 4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6" name="Text Box 4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7" name="Text Box 4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8" name="Text Box 4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9" name="Text Box 4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0" name="Text Box 4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1" name="Text Box 4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2" name="Text Box 4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3" name="Text Box 4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4" name="Text Box 4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5" name="Text Box 4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6" name="Text Box 4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7" name="Text Box 4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8" name="Text Box 4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9" name="Text Box 4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0" name="Text Box 4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1" name="Text Box 4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2" name="Text Box 4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3" name="Text Box 4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4" name="Text Box 4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5" name="Text Box 4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6" name="Text Box 4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7" name="Text Box 4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8" name="Text Box 4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9" name="Text Box 4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0" name="Text Box 4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1" name="Text Box 4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2" name="Text Box 4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3" name="Text Box 4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4" name="Text Box 4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5" name="Text Box 4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6" name="Text Box 4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7" name="Text Box 4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8" name="Text Box 4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9" name="Text Box 4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0" name="Text Box 4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1" name="Text Box 4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2" name="Text Box 4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3" name="Text Box 4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4" name="Text Box 4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5" name="Text Box 4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6" name="Text Box 4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7" name="Text Box 4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8" name="Text Box 4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9" name="Text Box 4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0" name="Text Box 4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1" name="Text Box 4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2" name="Text Box 4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3" name="Text Box 4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4" name="Text Box 4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5" name="Text Box 4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6" name="Text Box 4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7" name="Text Box 4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8" name="Text Box 4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9" name="Text Box 4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0" name="Text Box 4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1" name="Text Box 4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2" name="Text Box 4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3" name="Text Box 4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4" name="Text Box 4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5" name="Text Box 4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6" name="Text Box 4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7" name="Text Box 4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8" name="Text Box 4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9" name="Text Box 4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0" name="Text Box 4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1" name="Text Box 4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2" name="Text Box 4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3" name="Text Box 4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4" name="Text Box 4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5" name="Text Box 4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6" name="Text Box 4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7" name="Text Box 4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8" name="Text Box 4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9" name="Text Box 4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0" name="Text Box 4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1" name="Text Box 4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2" name="Text Box 4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3" name="Text Box 4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4" name="Text Box 4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5" name="Text Box 4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6" name="Text Box 4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7" name="Text Box 4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8" name="Text Box 4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9" name="Text Box 4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0" name="Text Box 4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1" name="Text Box 4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2" name="Text Box 4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3" name="Text Box 4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4" name="Text Box 4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5" name="Text Box 4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6" name="Text Box 4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7" name="Text Box 4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8" name="Text Box 4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9" name="Text Box 4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0" name="Text Box 4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1" name="Text Box 4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2" name="Text Box 4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3" name="Text Box 4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4" name="Text Box 4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5" name="Text Box 4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6" name="Text Box 4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7" name="Text Box 4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8" name="Text Box 4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9" name="Text Box 4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0" name="Text Box 4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1" name="Text Box 4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2" name="Text Box 4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3" name="Text Box 4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4" name="Text Box 4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5" name="Text Box 4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6" name="Text Box 4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7" name="Text Box 4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8" name="Text Box 4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9" name="Text Box 4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0" name="Text Box 4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1" name="Text Box 4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2" name="Text Box 4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3" name="Text Box 4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4" name="Text Box 4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5" name="Text Box 4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6" name="Text Box 4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7" name="Text Box 4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8" name="Text Box 4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9" name="Text Box 4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0" name="Text Box 4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1" name="Text Box 4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2" name="Text Box 4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3" name="Text Box 4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4" name="Text Box 4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5" name="Text Box 4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6" name="Text Box 4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7" name="Text Box 4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8" name="Text Box 4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9" name="Text Box 4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0" name="Text Box 4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1" name="Text Box 4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2" name="Text Box 4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3" name="Text Box 4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4" name="Text Box 4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5" name="Text Box 4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6" name="Text Box 4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7" name="Text Box 4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8" name="Text Box 4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9" name="Text Box 4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0" name="Text Box 4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1" name="Text Box 4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2" name="Text Box 4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3" name="Text Box 4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4" name="Text Box 4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5" name="Text Box 4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6" name="Text Box 4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7" name="Text Box 4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8" name="Text Box 4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9" name="Text Box 4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0" name="Text Box 4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1" name="Text Box 4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2" name="Text Box 4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3" name="Text Box 4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4" name="Text Box 4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5" name="Text Box 4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6" name="Text Box 4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7" name="Text Box 4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8" name="Text Box 4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9" name="Text Box 4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0" name="Text Box 4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1" name="Text Box 4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2" name="Text Box 4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3" name="Text Box 4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4" name="Text Box 4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5" name="Text Box 4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6" name="Text Box 4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7" name="Text Box 4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8" name="Text Box 4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9" name="Text Box 4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0" name="Text Box 4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1" name="Text Box 4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2" name="Text Box 4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3" name="Text Box 4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4" name="Text Box 4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5" name="Text Box 4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6" name="Text Box 4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7" name="Text Box 4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8" name="Text Box 4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9" name="Text Box 4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0" name="Text Box 4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1" name="Text Box 4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2" name="Text Box 4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3" name="Text Box 4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4" name="Text Box 4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5" name="Text Box 4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6" name="Text Box 4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7" name="Text Box 4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8" name="Text Box 4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9" name="Text Box 4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0" name="Text Box 4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1" name="Text Box 4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2" name="Text Box 4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3" name="Text Box 4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4" name="Text Box 4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5" name="Text Box 4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6" name="Text Box 4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7" name="Text Box 4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8" name="Text Box 4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9" name="Text Box 4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0" name="Text Box 4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1" name="Text Box 4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2" name="Text Box 4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3" name="Text Box 4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4" name="Text Box 5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5" name="Text Box 5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6" name="Text Box 5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7" name="Text Box 5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8" name="Text Box 5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9" name="Text Box 5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0" name="Text Box 5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1" name="Text Box 5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2" name="Text Box 5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3" name="Text Box 5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4" name="Text Box 5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5" name="Text Box 5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6" name="Text Box 5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7" name="Text Box 5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8" name="Text Box 5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9" name="Text Box 5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0" name="Text Box 5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1" name="Text Box 5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2" name="Text Box 5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3" name="Text Box 5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4" name="Text Box 5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5" name="Text Box 5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6" name="Text Box 5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7" name="Text Box 5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8" name="Text Box 5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9" name="Text Box 5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0" name="Text Box 5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1" name="Text Box 5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2" name="Text Box 5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3" name="Text Box 5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4" name="Text Box 5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5" name="Text Box 5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6" name="Text Box 5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7" name="Text Box 5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8" name="Text Box 5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9" name="Text Box 5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0" name="Text Box 5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1" name="Text Box 5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2" name="Text Box 5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3" name="Text Box 5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4" name="Text Box 5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5" name="Text Box 5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6" name="Text Box 5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7" name="Text Box 5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8" name="Text Box 5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9" name="Text Box 5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0" name="Text Box 5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1" name="Text Box 5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2" name="Text Box 5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3" name="Text Box 5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4" name="Text Box 5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5" name="Text Box 5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6" name="Text Box 5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7" name="Text Box 5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8" name="Text Box 5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9" name="Text Box 5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0" name="Text Box 5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1" name="Text Box 5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2" name="Text Box 5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3" name="Text Box 5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4" name="Text Box 5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5" name="Text Box 5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6" name="Text Box 5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7" name="Text Box 5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8" name="Text Box 5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9" name="Text Box 5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0" name="Text Box 5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1" name="Text Box 5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2" name="Text Box 5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3" name="Text Box 5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4" name="Text Box 5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5" name="Text Box 5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6" name="Text Box 5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7" name="Text Box 5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8" name="Text Box 5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9" name="Text Box 5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0" name="Text Box 5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1" name="Text Box 5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2" name="Text Box 5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3" name="Text Box 5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4" name="Text Box 5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5" name="Text Box 5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6" name="Text Box 5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7" name="Text Box 5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8" name="Text Box 5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9" name="Text Box 5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0" name="Text Box 5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1" name="Text Box 5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2" name="Text Box 5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3" name="Text Box 5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4" name="Text Box 5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5" name="Text Box 5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6" name="Text Box 5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7" name="Text Box 5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8" name="Text Box 5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9" name="Text Box 5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0" name="Text Box 5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1" name="Text Box 5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2" name="Text Box 5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3" name="Text Box 5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4" name="Text Box 5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5" name="Text Box 5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6" name="Text Box 5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7" name="Text Box 5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8" name="Text Box 5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9" name="Text Box 5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0" name="Text Box 5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1" name="Text Box 5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2" name="Text Box 5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3" name="Text Box 5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4" name="Text Box 5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5" name="Text Box 5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6" name="Text Box 5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7" name="Text Box 5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8" name="Text Box 5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9" name="Text Box 5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0" name="Text Box 5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1" name="Text Box 5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2" name="Text Box 5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3" name="Text Box 5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4" name="Text Box 5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5" name="Text Box 5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6" name="Text Box 5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7" name="Text Box 5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8" name="Text Box 5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9" name="Text Box 5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0" name="Text Box 5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1" name="Text Box 5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2" name="Text Box 5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3" name="Text Box 5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4" name="Text Box 5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5" name="Text Box 5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6" name="Text Box 5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7" name="Text Box 5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8" name="Text Box 5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9" name="Text Box 5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0" name="Text Box 5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1" name="Text Box 5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2" name="Text Box 5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3" name="Text Box 5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4" name="Text Box 5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5" name="Text Box 5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6" name="Text Box 5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7" name="Text Box 5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8" name="Text Box 5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9" name="Text Box 5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0" name="Text Box 5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1" name="Text Box 5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2" name="Text Box 5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3" name="Text Box 5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4" name="Text Box 5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5" name="Text Box 5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6" name="Text Box 5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7" name="Text Box 5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8" name="Text Box 5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9" name="Text Box 5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0" name="Text Box 5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1" name="Text Box 5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2" name="Text Box 5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3" name="Text Box 5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4" name="Text Box 5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5" name="Text Box 5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6" name="Text Box 5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7" name="Text Box 5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8" name="Text Box 5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9" name="Text Box 5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0" name="Text Box 5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1" name="Text Box 5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2" name="Text Box 5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3" name="Text Box 5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4" name="Text Box 5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5" name="Text Box 5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6" name="Text Box 5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7" name="Text Box 5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8" name="Text Box 5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9" name="Text Box 5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0" name="Text Box 5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1" name="Text Box 5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2" name="Text Box 5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3" name="Text Box 5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4" name="Text Box 5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5" name="Text Box 5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6" name="Text Box 5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7" name="Text Box 5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8" name="Text Box 5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9" name="Text Box 5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0" name="Text Box 5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1" name="Text Box 5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2" name="Text Box 5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3" name="Text Box 5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4" name="Text Box 5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5" name="Text Box 5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6" name="Text Box 5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7" name="Text Box 5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8" name="Text Box 5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9" name="Text Box 5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0" name="Text Box 5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1" name="Text Box 5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2" name="Text Box 5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3" name="Text Box 5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4" name="Text Box 5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5" name="Text Box 5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6" name="Text Box 5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7" name="Text Box 5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8" name="Text Box 5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9" name="Text Box 5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0" name="Text Box 5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1" name="Text Box 5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2" name="Text Box 5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3" name="Text Box 5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4" name="Text Box 5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5" name="Text Box 5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6" name="Text Box 5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7" name="Text Box 5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8" name="Text Box 5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9" name="Text Box 5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0" name="Text Box 5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1" name="Text Box 5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2" name="Text Box 5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3" name="Text Box 5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4" name="Text Box 5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5" name="Text Box 5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6" name="Text Box 5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7" name="Text Box 5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8" name="Text Box 5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9" name="Text Box 5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0" name="Text Box 5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1" name="Text Box 5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2" name="Text Box 5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3" name="Text Box 5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4" name="Text Box 5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5" name="Text Box 5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6" name="Text Box 5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7" name="Text Box 5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8" name="Text Box 5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9" name="Text Box 5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0" name="Text Box 5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1" name="Text Box 5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2" name="Text Box 5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3" name="Text Box 5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4" name="Text Box 5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5" name="Text Box 5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6" name="Text Box 5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7" name="Text Box 5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8" name="Text Box 5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9" name="Text Box 5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0" name="Text Box 5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1" name="Text Box 5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2" name="Text Box 5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3" name="Text Box 5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4" name="Text Box 5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5" name="Text Box 5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6" name="Text Box 5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7" name="Text Box 5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8" name="Text Box 5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9" name="Text Box 5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0" name="Text Box 5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1" name="Text Box 5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2" name="Text Box 5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3" name="Text Box 5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4" name="Text Box 5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5" name="Text Box 5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6" name="Text Box 5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7" name="Text Box 5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8" name="Text Box 5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9" name="Text Box 5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0" name="Text Box 5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1" name="Text Box 5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2" name="Text Box 5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3" name="Text Box 5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4" name="Text Box 5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5" name="Text Box 5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6" name="Text Box 5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7" name="Text Box 5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8" name="Text Box 5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9" name="Text Box 5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0" name="Text Box 5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1" name="Text Box 5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2" name="Text Box 5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3" name="Text Box 5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4" name="Text Box 5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5" name="Text Box 5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6" name="Text Box 5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7" name="Text Box 5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8" name="Text Box 5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9" name="Text Box 5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0" name="Text Box 5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1" name="Text Box 5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2" name="Text Box 5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3" name="Text Box 5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4" name="Text Box 5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5" name="Text Box 5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6" name="Text Box 5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7" name="Text Box 5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8" name="Text Box 5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9" name="Text Box 5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0" name="Text Box 5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1" name="Text Box 5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2" name="Text Box 5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3" name="Text Box 5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4" name="Text Box 5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5" name="Text Box 5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6" name="Text Box 5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7" name="Text Box 5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8" name="Text Box 5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9" name="Text Box 5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0" name="Text Box 5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1" name="Text Box 5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2" name="Text Box 5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3" name="Text Box 5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4" name="Text Box 5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5" name="Text Box 5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6" name="Text Box 5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7" name="Text Box 5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8" name="Text Box 5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9" name="Text Box 5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0" name="Text Box 5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1" name="Text Box 5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2" name="Text Box 5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3" name="Text Box 5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4" name="Text Box 5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5" name="Text Box 5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6" name="Text Box 5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7" name="Text Box 5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8" name="Text Box 5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9" name="Text Box 5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0" name="Text Box 5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1" name="Text Box 5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2" name="Text Box 5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3" name="Text Box 5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4" name="Text Box 5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5" name="Text Box 5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6" name="Text Box 5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7" name="Text Box 5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8" name="Text Box 5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9" name="Text Box 5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0" name="Text Box 5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1" name="Text Box 5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2" name="Text Box 5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3" name="Text Box 5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4" name="Text Box 5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5" name="Text Box 5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6" name="Text Box 5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7" name="Text Box 5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8" name="Text Box 5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9" name="Text Box 5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0" name="Text Box 5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1" name="Text Box 5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2" name="Text Box 5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3" name="Text Box 5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4" name="Text Box 5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5" name="Text Box 5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6" name="Text Box 5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7" name="Text Box 5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8" name="Text Box 5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9" name="Text Box 5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0" name="Text Box 5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1" name="Text Box 5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2" name="Text Box 5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3" name="Text Box 5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4" name="Text Box 5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5" name="Text Box 5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6" name="Text Box 5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7" name="Text Box 5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8" name="Text Box 5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9" name="Text Box 5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0" name="Text Box 5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1" name="Text Box 5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2" name="Text Box 5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3" name="Text Box 5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4" name="Text Box 5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5" name="Text Box 5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6" name="Text Box 5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7" name="Text Box 5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8" name="Text Box 5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9" name="Text Box 5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0" name="Text Box 5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1" name="Text Box 5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2" name="Text Box 5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3" name="Text Box 5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4" name="Text Box 5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5" name="Text Box 5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6" name="Text Box 5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7" name="Text Box 5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8" name="Text Box 5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9" name="Text Box 5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0" name="Text Box 5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1" name="Text Box 5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2" name="Text Box 5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3" name="Text Box 5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4" name="Text Box 5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5" name="Text Box 5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6" name="Text Box 5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7" name="Text Box 5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8" name="Text Box 5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9" name="Text Box 5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0" name="Text Box 5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1" name="Text Box 5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2" name="Text Box 5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3" name="Text Box 5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4" name="Text Box 5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5" name="Text Box 5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6" name="Text Box 5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7" name="Text Box 5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8" name="Text Box 5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9" name="Text Box 5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0" name="Text Box 5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1" name="Text Box 5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2" name="Text Box 5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3" name="Text Box 5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4" name="Text Box 5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5" name="Text Box 5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6" name="Text Box 5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7" name="Text Box 5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8" name="Text Box 5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9" name="Text Box 5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0" name="Text Box 5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1" name="Text Box 5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2" name="Text Box 5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3" name="Text Box 5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4" name="Text Box 5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5" name="Text Box 5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6" name="Text Box 5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7" name="Text Box 5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8" name="Text Box 5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9" name="Text Box 5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0" name="Text Box 5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1" name="Text Box 5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2" name="Text Box 5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3" name="Text Box 5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4" name="Text Box 5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5" name="Text Box 5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6" name="Text Box 5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7" name="Text Box 5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8" name="Text Box 5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9" name="Text Box 5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0" name="Text Box 5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1" name="Text Box 5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2" name="Text Box 5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3" name="Text Box 5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4" name="Text Box 5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5" name="Text Box 5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6" name="Text Box 5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7" name="Text Box 5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8" name="Text Box 5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9" name="Text Box 5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0" name="Text Box 5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1" name="Text Box 5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2" name="Text Box 5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3" name="Text Box 5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244</xdr:row>
      <xdr:rowOff>0</xdr:rowOff>
    </xdr:from>
    <xdr:to>
      <xdr:col>4</xdr:col>
      <xdr:colOff>85725</xdr:colOff>
      <xdr:row>245</xdr:row>
      <xdr:rowOff>19051</xdr:rowOff>
    </xdr:to>
    <xdr:sp macro="" textlink="">
      <xdr:nvSpPr>
        <xdr:cNvPr id="2824" name="Text Box 377"/>
        <xdr:cNvSpPr txBox="1">
          <a:spLocks noChangeArrowheads="1"/>
        </xdr:cNvSpPr>
      </xdr:nvSpPr>
      <xdr:spPr bwMode="auto">
        <a:xfrm>
          <a:off x="4686300" y="4648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244</xdr:row>
      <xdr:rowOff>0</xdr:rowOff>
    </xdr:from>
    <xdr:to>
      <xdr:col>4</xdr:col>
      <xdr:colOff>85725</xdr:colOff>
      <xdr:row>245</xdr:row>
      <xdr:rowOff>19051</xdr:rowOff>
    </xdr:to>
    <xdr:sp macro="" textlink="">
      <xdr:nvSpPr>
        <xdr:cNvPr id="2825" name="Text Box 378"/>
        <xdr:cNvSpPr txBox="1">
          <a:spLocks noChangeArrowheads="1"/>
        </xdr:cNvSpPr>
      </xdr:nvSpPr>
      <xdr:spPr bwMode="auto">
        <a:xfrm>
          <a:off x="4686300" y="4648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244</xdr:row>
      <xdr:rowOff>0</xdr:rowOff>
    </xdr:from>
    <xdr:to>
      <xdr:col>4</xdr:col>
      <xdr:colOff>85725</xdr:colOff>
      <xdr:row>245</xdr:row>
      <xdr:rowOff>19051</xdr:rowOff>
    </xdr:to>
    <xdr:sp macro="" textlink="">
      <xdr:nvSpPr>
        <xdr:cNvPr id="2826" name="Text Box 379"/>
        <xdr:cNvSpPr txBox="1">
          <a:spLocks noChangeArrowheads="1"/>
        </xdr:cNvSpPr>
      </xdr:nvSpPr>
      <xdr:spPr bwMode="auto">
        <a:xfrm>
          <a:off x="4686300" y="4648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244</xdr:row>
      <xdr:rowOff>0</xdr:rowOff>
    </xdr:from>
    <xdr:to>
      <xdr:col>4</xdr:col>
      <xdr:colOff>85725</xdr:colOff>
      <xdr:row>245</xdr:row>
      <xdr:rowOff>19051</xdr:rowOff>
    </xdr:to>
    <xdr:sp macro="" textlink="">
      <xdr:nvSpPr>
        <xdr:cNvPr id="2827" name="Text Box 380"/>
        <xdr:cNvSpPr txBox="1">
          <a:spLocks noChangeArrowheads="1"/>
        </xdr:cNvSpPr>
      </xdr:nvSpPr>
      <xdr:spPr bwMode="auto">
        <a:xfrm>
          <a:off x="4686300" y="4648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244</xdr:row>
      <xdr:rowOff>0</xdr:rowOff>
    </xdr:from>
    <xdr:to>
      <xdr:col>4</xdr:col>
      <xdr:colOff>85725</xdr:colOff>
      <xdr:row>245</xdr:row>
      <xdr:rowOff>19051</xdr:rowOff>
    </xdr:to>
    <xdr:sp macro="" textlink="">
      <xdr:nvSpPr>
        <xdr:cNvPr id="2828" name="Text Box 381"/>
        <xdr:cNvSpPr txBox="1">
          <a:spLocks noChangeArrowheads="1"/>
        </xdr:cNvSpPr>
      </xdr:nvSpPr>
      <xdr:spPr bwMode="auto">
        <a:xfrm>
          <a:off x="4686300" y="4648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244</xdr:row>
      <xdr:rowOff>0</xdr:rowOff>
    </xdr:from>
    <xdr:to>
      <xdr:col>4</xdr:col>
      <xdr:colOff>85725</xdr:colOff>
      <xdr:row>245</xdr:row>
      <xdr:rowOff>19051</xdr:rowOff>
    </xdr:to>
    <xdr:sp macro="" textlink="">
      <xdr:nvSpPr>
        <xdr:cNvPr id="2829" name="Text Box 382"/>
        <xdr:cNvSpPr txBox="1">
          <a:spLocks noChangeArrowheads="1"/>
        </xdr:cNvSpPr>
      </xdr:nvSpPr>
      <xdr:spPr bwMode="auto">
        <a:xfrm>
          <a:off x="4686300" y="4648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244</xdr:row>
      <xdr:rowOff>0</xdr:rowOff>
    </xdr:from>
    <xdr:to>
      <xdr:col>4</xdr:col>
      <xdr:colOff>85725</xdr:colOff>
      <xdr:row>245</xdr:row>
      <xdr:rowOff>19051</xdr:rowOff>
    </xdr:to>
    <xdr:sp macro="" textlink="">
      <xdr:nvSpPr>
        <xdr:cNvPr id="2830" name="Text Box 383"/>
        <xdr:cNvSpPr txBox="1">
          <a:spLocks noChangeArrowheads="1"/>
        </xdr:cNvSpPr>
      </xdr:nvSpPr>
      <xdr:spPr bwMode="auto">
        <a:xfrm>
          <a:off x="4686300" y="4648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244</xdr:row>
      <xdr:rowOff>0</xdr:rowOff>
    </xdr:from>
    <xdr:to>
      <xdr:col>4</xdr:col>
      <xdr:colOff>85725</xdr:colOff>
      <xdr:row>245</xdr:row>
      <xdr:rowOff>19051</xdr:rowOff>
    </xdr:to>
    <xdr:sp macro="" textlink="">
      <xdr:nvSpPr>
        <xdr:cNvPr id="2831" name="Text Box 384"/>
        <xdr:cNvSpPr txBox="1">
          <a:spLocks noChangeArrowheads="1"/>
        </xdr:cNvSpPr>
      </xdr:nvSpPr>
      <xdr:spPr bwMode="auto">
        <a:xfrm>
          <a:off x="4686300" y="4648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244</xdr:row>
      <xdr:rowOff>0</xdr:rowOff>
    </xdr:from>
    <xdr:to>
      <xdr:col>4</xdr:col>
      <xdr:colOff>85725</xdr:colOff>
      <xdr:row>245</xdr:row>
      <xdr:rowOff>19051</xdr:rowOff>
    </xdr:to>
    <xdr:sp macro="" textlink="">
      <xdr:nvSpPr>
        <xdr:cNvPr id="2832" name="Text Box 385"/>
        <xdr:cNvSpPr txBox="1">
          <a:spLocks noChangeArrowheads="1"/>
        </xdr:cNvSpPr>
      </xdr:nvSpPr>
      <xdr:spPr bwMode="auto">
        <a:xfrm>
          <a:off x="4686300" y="4648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244</xdr:row>
      <xdr:rowOff>0</xdr:rowOff>
    </xdr:from>
    <xdr:to>
      <xdr:col>4</xdr:col>
      <xdr:colOff>85725</xdr:colOff>
      <xdr:row>245</xdr:row>
      <xdr:rowOff>19051</xdr:rowOff>
    </xdr:to>
    <xdr:sp macro="" textlink="">
      <xdr:nvSpPr>
        <xdr:cNvPr id="2833" name="Text Box 386"/>
        <xdr:cNvSpPr txBox="1">
          <a:spLocks noChangeArrowheads="1"/>
        </xdr:cNvSpPr>
      </xdr:nvSpPr>
      <xdr:spPr bwMode="auto">
        <a:xfrm>
          <a:off x="4686300" y="4648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244</xdr:row>
      <xdr:rowOff>0</xdr:rowOff>
    </xdr:from>
    <xdr:to>
      <xdr:col>4</xdr:col>
      <xdr:colOff>85725</xdr:colOff>
      <xdr:row>245</xdr:row>
      <xdr:rowOff>19051</xdr:rowOff>
    </xdr:to>
    <xdr:sp macro="" textlink="">
      <xdr:nvSpPr>
        <xdr:cNvPr id="2834" name="Text Box 387"/>
        <xdr:cNvSpPr txBox="1">
          <a:spLocks noChangeArrowheads="1"/>
        </xdr:cNvSpPr>
      </xdr:nvSpPr>
      <xdr:spPr bwMode="auto">
        <a:xfrm>
          <a:off x="4686300" y="4648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244</xdr:row>
      <xdr:rowOff>0</xdr:rowOff>
    </xdr:from>
    <xdr:to>
      <xdr:col>4</xdr:col>
      <xdr:colOff>85725</xdr:colOff>
      <xdr:row>245</xdr:row>
      <xdr:rowOff>19051</xdr:rowOff>
    </xdr:to>
    <xdr:sp macro="" textlink="">
      <xdr:nvSpPr>
        <xdr:cNvPr id="2835" name="Text Box 388"/>
        <xdr:cNvSpPr txBox="1">
          <a:spLocks noChangeArrowheads="1"/>
        </xdr:cNvSpPr>
      </xdr:nvSpPr>
      <xdr:spPr bwMode="auto">
        <a:xfrm>
          <a:off x="4686300" y="46482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244</xdr:row>
      <xdr:rowOff>0</xdr:rowOff>
    </xdr:from>
    <xdr:to>
      <xdr:col>4</xdr:col>
      <xdr:colOff>85725</xdr:colOff>
      <xdr:row>245</xdr:row>
      <xdr:rowOff>19047</xdr:rowOff>
    </xdr:to>
    <xdr:sp macro="" textlink="">
      <xdr:nvSpPr>
        <xdr:cNvPr id="2836" name="Text Box 389"/>
        <xdr:cNvSpPr txBox="1">
          <a:spLocks noChangeArrowheads="1"/>
        </xdr:cNvSpPr>
      </xdr:nvSpPr>
      <xdr:spPr bwMode="auto">
        <a:xfrm>
          <a:off x="4686300" y="46482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244</xdr:row>
      <xdr:rowOff>0</xdr:rowOff>
    </xdr:from>
    <xdr:to>
      <xdr:col>4</xdr:col>
      <xdr:colOff>85725</xdr:colOff>
      <xdr:row>245</xdr:row>
      <xdr:rowOff>19047</xdr:rowOff>
    </xdr:to>
    <xdr:sp macro="" textlink="">
      <xdr:nvSpPr>
        <xdr:cNvPr id="2837" name="Text Box 390"/>
        <xdr:cNvSpPr txBox="1">
          <a:spLocks noChangeArrowheads="1"/>
        </xdr:cNvSpPr>
      </xdr:nvSpPr>
      <xdr:spPr bwMode="auto">
        <a:xfrm>
          <a:off x="4686300" y="46482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244</xdr:row>
      <xdr:rowOff>0</xdr:rowOff>
    </xdr:from>
    <xdr:to>
      <xdr:col>4</xdr:col>
      <xdr:colOff>85725</xdr:colOff>
      <xdr:row>245</xdr:row>
      <xdr:rowOff>19047</xdr:rowOff>
    </xdr:to>
    <xdr:sp macro="" textlink="">
      <xdr:nvSpPr>
        <xdr:cNvPr id="2838" name="Text Box 391"/>
        <xdr:cNvSpPr txBox="1">
          <a:spLocks noChangeArrowheads="1"/>
        </xdr:cNvSpPr>
      </xdr:nvSpPr>
      <xdr:spPr bwMode="auto">
        <a:xfrm>
          <a:off x="4686300" y="46482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244</xdr:row>
      <xdr:rowOff>0</xdr:rowOff>
    </xdr:from>
    <xdr:to>
      <xdr:col>4</xdr:col>
      <xdr:colOff>85725</xdr:colOff>
      <xdr:row>245</xdr:row>
      <xdr:rowOff>19047</xdr:rowOff>
    </xdr:to>
    <xdr:sp macro="" textlink="">
      <xdr:nvSpPr>
        <xdr:cNvPr id="2839" name="Text Box 392"/>
        <xdr:cNvSpPr txBox="1">
          <a:spLocks noChangeArrowheads="1"/>
        </xdr:cNvSpPr>
      </xdr:nvSpPr>
      <xdr:spPr bwMode="auto">
        <a:xfrm>
          <a:off x="4686300" y="46482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244</xdr:row>
      <xdr:rowOff>0</xdr:rowOff>
    </xdr:from>
    <xdr:to>
      <xdr:col>4</xdr:col>
      <xdr:colOff>85725</xdr:colOff>
      <xdr:row>245</xdr:row>
      <xdr:rowOff>19047</xdr:rowOff>
    </xdr:to>
    <xdr:sp macro="" textlink="">
      <xdr:nvSpPr>
        <xdr:cNvPr id="2840" name="Text Box 393"/>
        <xdr:cNvSpPr txBox="1">
          <a:spLocks noChangeArrowheads="1"/>
        </xdr:cNvSpPr>
      </xdr:nvSpPr>
      <xdr:spPr bwMode="auto">
        <a:xfrm>
          <a:off x="4686300" y="46482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244</xdr:row>
      <xdr:rowOff>0</xdr:rowOff>
    </xdr:from>
    <xdr:to>
      <xdr:col>4</xdr:col>
      <xdr:colOff>85725</xdr:colOff>
      <xdr:row>245</xdr:row>
      <xdr:rowOff>19047</xdr:rowOff>
    </xdr:to>
    <xdr:sp macro="" textlink="">
      <xdr:nvSpPr>
        <xdr:cNvPr id="2841" name="Text Box 394"/>
        <xdr:cNvSpPr txBox="1">
          <a:spLocks noChangeArrowheads="1"/>
        </xdr:cNvSpPr>
      </xdr:nvSpPr>
      <xdr:spPr bwMode="auto">
        <a:xfrm>
          <a:off x="4686300" y="46482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244</xdr:row>
      <xdr:rowOff>0</xdr:rowOff>
    </xdr:from>
    <xdr:to>
      <xdr:col>4</xdr:col>
      <xdr:colOff>85725</xdr:colOff>
      <xdr:row>245</xdr:row>
      <xdr:rowOff>19047</xdr:rowOff>
    </xdr:to>
    <xdr:sp macro="" textlink="">
      <xdr:nvSpPr>
        <xdr:cNvPr id="2842" name="Text Box 395"/>
        <xdr:cNvSpPr txBox="1">
          <a:spLocks noChangeArrowheads="1"/>
        </xdr:cNvSpPr>
      </xdr:nvSpPr>
      <xdr:spPr bwMode="auto">
        <a:xfrm>
          <a:off x="4686300" y="46482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244</xdr:row>
      <xdr:rowOff>0</xdr:rowOff>
    </xdr:from>
    <xdr:to>
      <xdr:col>4</xdr:col>
      <xdr:colOff>85725</xdr:colOff>
      <xdr:row>245</xdr:row>
      <xdr:rowOff>19047</xdr:rowOff>
    </xdr:to>
    <xdr:sp macro="" textlink="">
      <xdr:nvSpPr>
        <xdr:cNvPr id="2843" name="Text Box 396"/>
        <xdr:cNvSpPr txBox="1">
          <a:spLocks noChangeArrowheads="1"/>
        </xdr:cNvSpPr>
      </xdr:nvSpPr>
      <xdr:spPr bwMode="auto">
        <a:xfrm>
          <a:off x="4686300" y="46482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244</xdr:row>
      <xdr:rowOff>0</xdr:rowOff>
    </xdr:from>
    <xdr:to>
      <xdr:col>4</xdr:col>
      <xdr:colOff>85725</xdr:colOff>
      <xdr:row>245</xdr:row>
      <xdr:rowOff>19047</xdr:rowOff>
    </xdr:to>
    <xdr:sp macro="" textlink="">
      <xdr:nvSpPr>
        <xdr:cNvPr id="2844" name="Text Box 397"/>
        <xdr:cNvSpPr txBox="1">
          <a:spLocks noChangeArrowheads="1"/>
        </xdr:cNvSpPr>
      </xdr:nvSpPr>
      <xdr:spPr bwMode="auto">
        <a:xfrm>
          <a:off x="4686300" y="46482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244</xdr:row>
      <xdr:rowOff>0</xdr:rowOff>
    </xdr:from>
    <xdr:to>
      <xdr:col>4</xdr:col>
      <xdr:colOff>85725</xdr:colOff>
      <xdr:row>245</xdr:row>
      <xdr:rowOff>19047</xdr:rowOff>
    </xdr:to>
    <xdr:sp macro="" textlink="">
      <xdr:nvSpPr>
        <xdr:cNvPr id="2845" name="Text Box 398"/>
        <xdr:cNvSpPr txBox="1">
          <a:spLocks noChangeArrowheads="1"/>
        </xdr:cNvSpPr>
      </xdr:nvSpPr>
      <xdr:spPr bwMode="auto">
        <a:xfrm>
          <a:off x="4686300" y="46482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46" name="Text Box 258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47" name="Text Box 258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48" name="Text Box 258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49" name="Text Box 259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50" name="Text Box 259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51" name="Text Box 259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52" name="Text Box 259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53" name="Text Box 259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54" name="Text Box 259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55" name="Text Box 259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56" name="Text Box 259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57" name="Text Box 259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58" name="Text Box 259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59" name="Text Box 260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60" name="Text Box 260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61" name="Text Box 260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62" name="Text Box 260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63" name="Text Box 260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64" name="Text Box 260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65" name="Text Box 260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66" name="Text Box 260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67" name="Text Box 260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68" name="Text Box 260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69" name="Text Box 261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70" name="Text Box 261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71" name="Text Box 261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72" name="Text Box 261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73" name="Text Box 261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74" name="Text Box 261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75" name="Text Box 261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76" name="Text Box 261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77" name="Text Box 261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78" name="Text Box 261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79" name="Text Box 262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80" name="Text Box 262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81" name="Text Box 262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82" name="Text Box 262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83" name="Text Box 262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84" name="Text Box 262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85" name="Text Box 262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86" name="Text Box 262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87" name="Text Box 262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88" name="Text Box 262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89" name="Text Box 263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90" name="Text Box 263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91" name="Text Box 263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92" name="Text Box 263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93" name="Text Box 263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94" name="Text Box 263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95" name="Text Box 263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96" name="Text Box 263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97" name="Text Box 263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98" name="Text Box 263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899" name="Text Box 264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00" name="Text Box 264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01" name="Text Box 264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02" name="Text Box 264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03" name="Text Box 264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04" name="Text Box 268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05" name="Text Box 268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06" name="Text Box 268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07" name="Text Box 269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08" name="Text Box 269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09" name="Text Box 269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10" name="Text Box 269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11" name="Text Box 269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12" name="Text Box 269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13" name="Text Box 269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14" name="Text Box 269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15" name="Text Box 269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16" name="Text Box 269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17" name="Text Box 270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18" name="Text Box 270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19" name="Text Box 270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20" name="Text Box 270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21" name="Text Box 270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22" name="Text Box 270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23" name="Text Box 270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24" name="Text Box 270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25" name="Text Box 270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26" name="Text Box 270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27" name="Text Box 271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28" name="Text Box 271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29" name="Text Box 271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30" name="Text Box 271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31" name="Text Box 271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32" name="Text Box 271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33" name="Text Box 271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34" name="Text Box 271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35" name="Text Box 271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36" name="Text Box 271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37" name="Text Box 272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38" name="Text Box 272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39" name="Text Box 272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40" name="Text Box 272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41" name="Text Box 272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42" name="Text Box 272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43" name="Text Box 272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44" name="Text Box 272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45" name="Text Box 272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46" name="Text Box 272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47" name="Text Box 273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48" name="Text Box 273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49" name="Text Box 273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50" name="Text Box 273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51" name="Text Box 273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52" name="Text Box 273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53" name="Text Box 273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54" name="Text Box 273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55" name="Text Box 273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56" name="Text Box 273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57" name="Text Box 274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58" name="Text Box 274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59" name="Text Box 274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60" name="Text Box 274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61" name="Text Box 274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62" name="Text Box 274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63" name="Text Box 274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64" name="Text Box 274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65" name="Text Box 274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66" name="Text Box 274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67" name="Text Box 275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68" name="Text Box 275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69" name="Text Box 275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70" name="Text Box 275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71" name="Text Box 275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72" name="Text Box 275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73" name="Text Box 275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74" name="Text Box 275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75" name="Text Box 275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76" name="Text Box 275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77" name="Text Box 276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78" name="Text Box 276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79" name="Text Box 276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80" name="Text Box 276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81" name="Text Box 276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82" name="Text Box 276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83" name="Text Box 276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84" name="Text Box 276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85" name="Text Box 276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86" name="Text Box 276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87" name="Text Box 277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88" name="Text Box 277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89" name="Text Box 277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90" name="Text Box 277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91" name="Text Box 277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92" name="Text Box 277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93" name="Text Box 277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94" name="Text Box 277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95" name="Text Box 277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96" name="Text Box 277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97" name="Text Box 278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98" name="Text Box 278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2999" name="Text Box 278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00" name="Text Box 278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01" name="Text Box 278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02" name="Text Box 278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03" name="Text Box 278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04" name="Text Box 278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05" name="Text Box 278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06" name="Text Box 278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07" name="Text Box 279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08" name="Text Box 279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09" name="Text Box 279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10" name="Text Box 279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11" name="Text Box 279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12" name="Text Box 279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13" name="Text Box 279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14" name="Text Box 279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15" name="Text Box 279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16" name="Text Box 279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17" name="Text Box 280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18" name="Text Box 280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19" name="Text Box 280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20" name="Text Box 280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21" name="Text Box 280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22" name="Text Box 280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23" name="Text Box 280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24" name="Text Box 280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25" name="Text Box 280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26" name="Text Box 280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27" name="Text Box 281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28" name="Text Box 281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29" name="Text Box 281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30" name="Text Box 281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31" name="Text Box 281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32" name="Text Box 281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33" name="Text Box 281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34" name="Text Box 281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35" name="Text Box 281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36" name="Text Box 281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37" name="Text Box 282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38" name="Text Box 282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39" name="Text Box 282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40" name="Text Box 282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41" name="Text Box 282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42" name="Text Box 282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43" name="Text Box 282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44" name="Text Box 282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45" name="Text Box 282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46" name="Text Box 282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47" name="Text Box 283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48" name="Text Box 283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49" name="Text Box 283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50" name="Text Box 283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51" name="Text Box 283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52" name="Text Box 283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53" name="Text Box 283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54" name="Text Box 283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55" name="Text Box 283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56" name="Text Box 283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57" name="Text Box 284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58" name="Text Box 284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59" name="Text Box 284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60" name="Text Box 284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61" name="Text Box 284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62" name="Text Box 284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63" name="Text Box 284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64" name="Text Box 284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65" name="Text Box 284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66" name="Text Box 284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67" name="Text Box 285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68" name="Text Box 285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69" name="Text Box 285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70" name="Text Box 285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71" name="Text Box 285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72" name="Text Box 285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73" name="Text Box 285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74" name="Text Box 285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75" name="Text Box 285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76" name="Text Box 285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77" name="Text Box 286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78" name="Text Box 286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79" name="Text Box 286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80" name="Text Box 286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81" name="Text Box 286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82" name="Text Box 286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83" name="Text Box 286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84" name="Text Box 286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85" name="Text Box 286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86" name="Text Box 286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87" name="Text Box 287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88" name="Text Box 287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89" name="Text Box 287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90" name="Text Box 287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91" name="Text Box 287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92" name="Text Box 287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93" name="Text Box 287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94" name="Text Box 287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95" name="Text Box 287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96" name="Text Box 287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97" name="Text Box 288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98" name="Text Box 288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099" name="Text Box 288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00" name="Text Box 288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01" name="Text Box 288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02" name="Text Box 288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03" name="Text Box 288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04" name="Text Box 288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05" name="Text Box 288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06" name="Text Box 288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07" name="Text Box 289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08" name="Text Box 289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09" name="Text Box 289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10" name="Text Box 289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11" name="Text Box 289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12" name="Text Box 289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13" name="Text Box 289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14" name="Text Box 289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15" name="Text Box 289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16" name="Text Box 289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17" name="Text Box 290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18" name="Text Box 290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19" name="Text Box 290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20" name="Text Box 290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21" name="Text Box 290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22" name="Text Box 290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23" name="Text Box 290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24" name="Text Box 290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25" name="Text Box 290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26" name="Text Box 290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27" name="Text Box 291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28" name="Text Box 291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29" name="Text Box 291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30" name="Text Box 291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31" name="Text Box 291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32" name="Text Box 291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33" name="Text Box 291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34" name="Text Box 291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35" name="Text Box 291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36" name="Text Box 291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37" name="Text Box 292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38" name="Text Box 292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39" name="Text Box 292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40" name="Text Box 292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41" name="Text Box 292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42" name="Text Box 292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43" name="Text Box 292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44" name="Text Box 292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45" name="Text Box 292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46" name="Text Box 292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47" name="Text Box 293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48" name="Text Box 293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49" name="Text Box 293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50" name="Text Box 293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51" name="Text Box 293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52" name="Text Box 293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53" name="Text Box 293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54" name="Text Box 293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55" name="Text Box 293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56" name="Text Box 293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57" name="Text Box 294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58" name="Text Box 294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59" name="Text Box 294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60" name="Text Box 294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61" name="Text Box 294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62" name="Text Box 294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63" name="Text Box 294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64" name="Text Box 294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65" name="Text Box 294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66" name="Text Box 294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67" name="Text Box 295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68" name="Text Box 295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69" name="Text Box 295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70" name="Text Box 295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71" name="Text Box 295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72" name="Text Box 295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73" name="Text Box 295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74" name="Text Box 295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75" name="Text Box 295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76" name="Text Box 295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77" name="Text Box 296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78" name="Text Box 296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79" name="Text Box 296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80" name="Text Box 296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81" name="Text Box 296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82" name="Text Box 296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83" name="Text Box 296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84" name="Text Box 296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85" name="Text Box 296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86" name="Text Box 296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87" name="Text Box 297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88" name="Text Box 297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89" name="Text Box 297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90" name="Text Box 297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91" name="Text Box 297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92" name="Text Box 297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93" name="Text Box 297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94" name="Text Box 297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95" name="Text Box 297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96" name="Text Box 297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97" name="Text Box 298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98" name="Text Box 298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199" name="Text Box 298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00" name="Text Box 298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01" name="Text Box 298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02" name="Text Box 298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03" name="Text Box 298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04" name="Text Box 298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05" name="Text Box 298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06" name="Text Box 298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07" name="Text Box 299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08" name="Text Box 299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09" name="Text Box 299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10" name="Text Box 299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11" name="Text Box 299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12" name="Text Box 299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13" name="Text Box 299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14" name="Text Box 299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15" name="Text Box 299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16" name="Text Box 299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17" name="Text Box 300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18" name="Text Box 300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19" name="Text Box 300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20" name="Text Box 300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21" name="Text Box 300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22" name="Text Box 300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23" name="Text Box 300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24" name="Text Box 300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25" name="Text Box 300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26" name="Text Box 300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27" name="Text Box 301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28" name="Text Box 301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29" name="Text Box 301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30" name="Text Box 301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31" name="Text Box 301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32" name="Text Box 301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33" name="Text Box 301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34" name="Text Box 301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35" name="Text Box 301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36" name="Text Box 301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37" name="Text Box 302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38" name="Text Box 302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39" name="Text Box 302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40" name="Text Box 302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41" name="Text Box 302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42" name="Text Box 302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43" name="Text Box 302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44" name="Text Box 302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45" name="Text Box 302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46" name="Text Box 302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47" name="Text Box 303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48" name="Text Box 303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49" name="Text Box 303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50" name="Text Box 303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51" name="Text Box 303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52" name="Text Box 303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53" name="Text Box 303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54" name="Text Box 303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55" name="Text Box 303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56" name="Text Box 303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57" name="Text Box 304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58" name="Text Box 304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59" name="Text Box 304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60" name="Text Box 304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61" name="Text Box 304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62" name="Text Box 304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63" name="Text Box 304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64" name="Text Box 304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65" name="Text Box 304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66" name="Text Box 304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67" name="Text Box 305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68" name="Text Box 305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69" name="Text Box 305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70" name="Text Box 305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71" name="Text Box 305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72" name="Text Box 305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73" name="Text Box 305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74" name="Text Box 305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75" name="Text Box 305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76" name="Text Box 305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77" name="Text Box 306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78" name="Text Box 306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79" name="Text Box 306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80" name="Text Box 306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81" name="Text Box 306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82" name="Text Box 306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83" name="Text Box 306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84" name="Text Box 306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85" name="Text Box 306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86" name="Text Box 306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87" name="Text Box 307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88" name="Text Box 307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89" name="Text Box 307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90" name="Text Box 307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91" name="Text Box 307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92" name="Text Box 307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93" name="Text Box 307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94" name="Text Box 307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95" name="Text Box 307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96" name="Text Box 307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97" name="Text Box 308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98" name="Text Box 308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299" name="Text Box 308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00" name="Text Box 308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01" name="Text Box 308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02" name="Text Box 308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03" name="Text Box 308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04" name="Text Box 308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05" name="Text Box 308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06" name="Text Box 308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07" name="Text Box 309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08" name="Text Box 309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09" name="Text Box 309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10" name="Text Box 309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11" name="Text Box 309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12" name="Text Box 309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13" name="Text Box 309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14" name="Text Box 309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15" name="Text Box 309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16" name="Text Box 309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17" name="Text Box 310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18" name="Text Box 310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19" name="Text Box 310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20" name="Text Box 310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21" name="Text Box 310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22" name="Text Box 310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23" name="Text Box 310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24" name="Text Box 310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25" name="Text Box 310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26" name="Text Box 310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27" name="Text Box 311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28" name="Text Box 311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29" name="Text Box 311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30" name="Text Box 311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31" name="Text Box 311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32" name="Text Box 311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33" name="Text Box 311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34" name="Text Box 311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35" name="Text Box 311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36" name="Text Box 311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37" name="Text Box 312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38" name="Text Box 312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39" name="Text Box 312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40" name="Text Box 312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41" name="Text Box 312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42" name="Text Box 312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43" name="Text Box 312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44" name="Text Box 312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45" name="Text Box 312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46" name="Text Box 312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47" name="Text Box 313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48" name="Text Box 313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49" name="Text Box 313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50" name="Text Box 313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51" name="Text Box 313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52" name="Text Box 313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53" name="Text Box 313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54" name="Text Box 313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55" name="Text Box 313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56" name="Text Box 313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57" name="Text Box 314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58" name="Text Box 314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59" name="Text Box 314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60" name="Text Box 314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61" name="Text Box 314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62" name="Text Box 314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63" name="Text Box 314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64" name="Text Box 314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65" name="Text Box 314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66" name="Text Box 314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67" name="Text Box 315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68" name="Text Box 315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69" name="Text Box 315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70" name="Text Box 315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71" name="Text Box 315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72" name="Text Box 315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73" name="Text Box 315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74" name="Text Box 315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75" name="Text Box 315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76" name="Text Box 315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77" name="Text Box 316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78" name="Text Box 316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79" name="Text Box 316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80" name="Text Box 316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81" name="Text Box 316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82" name="Text Box 316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83" name="Text Box 316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84" name="Text Box 316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85" name="Text Box 316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86" name="Text Box 316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87" name="Text Box 317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88" name="Text Box 317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89" name="Text Box 317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90" name="Text Box 317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91" name="Text Box 317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92" name="Text Box 317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93" name="Text Box 317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94" name="Text Box 317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95" name="Text Box 317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96" name="Text Box 317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97" name="Text Box 318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98" name="Text Box 318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399" name="Text Box 318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00" name="Text Box 318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01" name="Text Box 318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02" name="Text Box 318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03" name="Text Box 318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04" name="Text Box 318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05" name="Text Box 318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06" name="Text Box 318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07" name="Text Box 319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08" name="Text Box 319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09" name="Text Box 319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10" name="Text Box 319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11" name="Text Box 319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12" name="Text Box 319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13" name="Text Box 319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14" name="Text Box 319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15" name="Text Box 319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16" name="Text Box 319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17" name="Text Box 320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18" name="Text Box 320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19" name="Text Box 320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20" name="Text Box 320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21" name="Text Box 320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22" name="Text Box 320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23" name="Text Box 320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24" name="Text Box 320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25" name="Text Box 320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26" name="Text Box 320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27" name="Text Box 321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28" name="Text Box 321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29" name="Text Box 321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30" name="Text Box 321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31" name="Text Box 321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32" name="Text Box 321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33" name="Text Box 321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34" name="Text Box 321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35" name="Text Box 321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36" name="Text Box 321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37" name="Text Box 322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38" name="Text Box 322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39" name="Text Box 322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40" name="Text Box 322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41" name="Text Box 322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42" name="Text Box 322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43" name="Text Box 322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44" name="Text Box 322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45" name="Text Box 322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46" name="Text Box 322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47" name="Text Box 323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48" name="Text Box 323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49" name="Text Box 323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50" name="Text Box 323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51" name="Text Box 323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52" name="Text Box 323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53" name="Text Box 323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54" name="Text Box 323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55" name="Text Box 323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56" name="Text Box 323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57" name="Text Box 324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58" name="Text Box 324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59" name="Text Box 324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60" name="Text Box 324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61" name="Text Box 324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62" name="Text Box 324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63" name="Text Box 324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64" name="Text Box 324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65" name="Text Box 324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66" name="Text Box 324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67" name="Text Box 325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68" name="Text Box 325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69" name="Text Box 325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70" name="Text Box 325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71" name="Text Box 325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72" name="Text Box 325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73" name="Text Box 325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74" name="Text Box 325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75" name="Text Box 325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76" name="Text Box 325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77" name="Text Box 326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78" name="Text Box 326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79" name="Text Box 326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80" name="Text Box 326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81" name="Text Box 326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82" name="Text Box 326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83" name="Text Box 326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84" name="Text Box 326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85" name="Text Box 326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86" name="Text Box 326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87" name="Text Box 327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88" name="Text Box 327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89" name="Text Box 327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90" name="Text Box 327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91" name="Text Box 327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92" name="Text Box 327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93" name="Text Box 327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94" name="Text Box 327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95" name="Text Box 327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96" name="Text Box 327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97" name="Text Box 328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98" name="Text Box 328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499" name="Text Box 328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00" name="Text Box 328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01" name="Text Box 328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02" name="Text Box 328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03" name="Text Box 328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04" name="Text Box 328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05" name="Text Box 328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06" name="Text Box 328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07" name="Text Box 329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08" name="Text Box 329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09" name="Text Box 329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10" name="Text Box 329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11" name="Text Box 329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12" name="Text Box 329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13" name="Text Box 329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14" name="Text Box 329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15" name="Text Box 329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16" name="Text Box 329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17" name="Text Box 330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18" name="Text Box 330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19" name="Text Box 330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20" name="Text Box 330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21" name="Text Box 330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22" name="Text Box 330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23" name="Text Box 330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24" name="Text Box 330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25" name="Text Box 330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26" name="Text Box 330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27" name="Text Box 331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28" name="Text Box 331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29" name="Text Box 331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30" name="Text Box 331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31" name="Text Box 331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32" name="Text Box 331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33" name="Text Box 331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34" name="Text Box 331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35" name="Text Box 331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36" name="Text Box 331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37" name="Text Box 332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38" name="Text Box 332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39" name="Text Box 332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40" name="Text Box 332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41" name="Text Box 332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42" name="Text Box 332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43" name="Text Box 332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44" name="Text Box 332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45" name="Text Box 332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46" name="Text Box 332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47" name="Text Box 333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48" name="Text Box 333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49" name="Text Box 333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50" name="Text Box 333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51" name="Text Box 333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52" name="Text Box 333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53" name="Text Box 333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54" name="Text Box 333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55" name="Text Box 333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56" name="Text Box 333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57" name="Text Box 334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58" name="Text Box 334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59" name="Text Box 334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60" name="Text Box 334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61" name="Text Box 334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62" name="Text Box 334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63" name="Text Box 334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64" name="Text Box 334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65" name="Text Box 334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66" name="Text Box 334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67" name="Text Box 335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68" name="Text Box 335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69" name="Text Box 335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70" name="Text Box 335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71" name="Text Box 335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72" name="Text Box 335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73" name="Text Box 335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74" name="Text Box 335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75" name="Text Box 335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76" name="Text Box 335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77" name="Text Box 336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78" name="Text Box 336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79" name="Text Box 336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80" name="Text Box 336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81" name="Text Box 336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82" name="Text Box 336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83" name="Text Box 336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84" name="Text Box 336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85" name="Text Box 336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86" name="Text Box 336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87" name="Text Box 337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88" name="Text Box 337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89" name="Text Box 337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90" name="Text Box 337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91" name="Text Box 337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92" name="Text Box 337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93" name="Text Box 337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94" name="Text Box 337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95" name="Text Box 337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96" name="Text Box 337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97" name="Text Box 338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98" name="Text Box 338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599" name="Text Box 338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00" name="Text Box 338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01" name="Text Box 338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02" name="Text Box 338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03" name="Text Box 338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04" name="Text Box 338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05" name="Text Box 338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06" name="Text Box 338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07" name="Text Box 339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08" name="Text Box 339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09" name="Text Box 339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10" name="Text Box 339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11" name="Text Box 339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12" name="Text Box 339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13" name="Text Box 339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14" name="Text Box 339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15" name="Text Box 339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16" name="Text Box 339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17" name="Text Box 340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18" name="Text Box 340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19" name="Text Box 340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20" name="Text Box 340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21" name="Text Box 340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22" name="Text Box 340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23" name="Text Box 340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24" name="Text Box 340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25" name="Text Box 340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26" name="Text Box 340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27" name="Text Box 341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28" name="Text Box 341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29" name="Text Box 341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30" name="Text Box 341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31" name="Text Box 341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32" name="Text Box 341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33" name="Text Box 341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34" name="Text Box 341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35" name="Text Box 341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36" name="Text Box 341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37" name="Text Box 342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38" name="Text Box 342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39" name="Text Box 342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40" name="Text Box 342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41" name="Text Box 342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42" name="Text Box 342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43" name="Text Box 342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44" name="Text Box 342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45" name="Text Box 342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46" name="Text Box 342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47" name="Text Box 343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48" name="Text Box 343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49" name="Text Box 343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50" name="Text Box 343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51" name="Text Box 343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52" name="Text Box 343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53" name="Text Box 343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54" name="Text Box 343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55" name="Text Box 343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56" name="Text Box 343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57" name="Text Box 344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58" name="Text Box 344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59" name="Text Box 344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60" name="Text Box 344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61" name="Text Box 344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62" name="Text Box 344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63" name="Text Box 344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64" name="Text Box 344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65" name="Text Box 344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66" name="Text Box 344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67" name="Text Box 345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68" name="Text Box 345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69" name="Text Box 345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70" name="Text Box 345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71" name="Text Box 345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72" name="Text Box 345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73" name="Text Box 345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74" name="Text Box 345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75" name="Text Box 345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76" name="Text Box 345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77" name="Text Box 346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78" name="Text Box 346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79" name="Text Box 346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80" name="Text Box 346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81" name="Text Box 346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82" name="Text Box 346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83" name="Text Box 346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84" name="Text Box 346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85" name="Text Box 346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86" name="Text Box 346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87" name="Text Box 347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88" name="Text Box 347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89" name="Text Box 347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90" name="Text Box 347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91" name="Text Box 347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92" name="Text Box 347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93" name="Text Box 347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94" name="Text Box 347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95" name="Text Box 347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96" name="Text Box 347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97" name="Text Box 348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98" name="Text Box 348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699" name="Text Box 348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00" name="Text Box 348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01" name="Text Box 348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02" name="Text Box 348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03" name="Text Box 348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04" name="Text Box 348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05" name="Text Box 348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06" name="Text Box 348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07" name="Text Box 349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08" name="Text Box 349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09" name="Text Box 349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10" name="Text Box 349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11" name="Text Box 349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12" name="Text Box 349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13" name="Text Box 349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14" name="Text Box 349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15" name="Text Box 349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16" name="Text Box 349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17" name="Text Box 350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18" name="Text Box 350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19" name="Text Box 350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20" name="Text Box 350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21" name="Text Box 350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22" name="Text Box 350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23" name="Text Box 350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24" name="Text Box 350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25" name="Text Box 350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26" name="Text Box 350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27" name="Text Box 351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28" name="Text Box 351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29" name="Text Box 351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30" name="Text Box 351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31" name="Text Box 351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32" name="Text Box 351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33" name="Text Box 351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34" name="Text Box 351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35" name="Text Box 351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36" name="Text Box 351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37" name="Text Box 352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38" name="Text Box 352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39" name="Text Box 352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40" name="Text Box 352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41" name="Text Box 352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42" name="Text Box 352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43" name="Text Box 352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44" name="Text Box 352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45" name="Text Box 352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46" name="Text Box 352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47" name="Text Box 353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48" name="Text Box 353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49" name="Text Box 353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50" name="Text Box 353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51" name="Text Box 353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52" name="Text Box 353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53" name="Text Box 353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54" name="Text Box 353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55" name="Text Box 353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56" name="Text Box 353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57" name="Text Box 354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58" name="Text Box 354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59" name="Text Box 354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60" name="Text Box 354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61" name="Text Box 354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62" name="Text Box 354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63" name="Text Box 354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64" name="Text Box 354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65" name="Text Box 354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66" name="Text Box 354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67" name="Text Box 355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68" name="Text Box 355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69" name="Text Box 355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70" name="Text Box 355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71" name="Text Box 355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72" name="Text Box 355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73" name="Text Box 355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74" name="Text Box 355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75" name="Text Box 355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76" name="Text Box 355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77" name="Text Box 356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78" name="Text Box 356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79" name="Text Box 356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80" name="Text Box 356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81" name="Text Box 356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82" name="Text Box 356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83" name="Text Box 356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84" name="Text Box 356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85" name="Text Box 356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86" name="Text Box 356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87" name="Text Box 357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88" name="Text Box 357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89" name="Text Box 357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90" name="Text Box 357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91" name="Text Box 357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92" name="Text Box 357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93" name="Text Box 357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94" name="Text Box 357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95" name="Text Box 357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96" name="Text Box 357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97" name="Text Box 358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98" name="Text Box 358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799" name="Text Box 358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00" name="Text Box 358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01" name="Text Box 358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02" name="Text Box 358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03" name="Text Box 358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04" name="Text Box 358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05" name="Text Box 358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06" name="Text Box 358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07" name="Text Box 359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08" name="Text Box 359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09" name="Text Box 359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10" name="Text Box 359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11" name="Text Box 359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12" name="Text Box 359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13" name="Text Box 359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14" name="Text Box 359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15" name="Text Box 359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16" name="Text Box 359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17" name="Text Box 360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18" name="Text Box 360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19" name="Text Box 360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20" name="Text Box 360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21" name="Text Box 360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22" name="Text Box 360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23" name="Text Box 360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24" name="Text Box 360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25" name="Text Box 360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26" name="Text Box 360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27" name="Text Box 361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28" name="Text Box 361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29" name="Text Box 361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30" name="Text Box 361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31" name="Text Box 361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32" name="Text Box 361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33" name="Text Box 361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34" name="Text Box 361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35" name="Text Box 361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36" name="Text Box 361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37" name="Text Box 362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38" name="Text Box 362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39" name="Text Box 362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40" name="Text Box 362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41" name="Text Box 362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42" name="Text Box 362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43" name="Text Box 362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44" name="Text Box 362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45" name="Text Box 362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46" name="Text Box 362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47" name="Text Box 363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48" name="Text Box 363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49" name="Text Box 363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50" name="Text Box 363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51" name="Text Box 363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52" name="Text Box 363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53" name="Text Box 363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54" name="Text Box 363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55" name="Text Box 363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56" name="Text Box 363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57" name="Text Box 364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58" name="Text Box 364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59" name="Text Box 364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60" name="Text Box 364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61" name="Text Box 364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62" name="Text Box 364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63" name="Text Box 364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64" name="Text Box 364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65" name="Text Box 364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66" name="Text Box 364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67" name="Text Box 365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68" name="Text Box 365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69" name="Text Box 365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70" name="Text Box 365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71" name="Text Box 365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72" name="Text Box 365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73" name="Text Box 365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74" name="Text Box 365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75" name="Text Box 365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76" name="Text Box 365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77" name="Text Box 366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78" name="Text Box 366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79" name="Text Box 366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80" name="Text Box 366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81" name="Text Box 366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82" name="Text Box 366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83" name="Text Box 366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84" name="Text Box 366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85" name="Text Box 366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86" name="Text Box 366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87" name="Text Box 367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88" name="Text Box 367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89" name="Text Box 367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90" name="Text Box 367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91" name="Text Box 367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92" name="Text Box 367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93" name="Text Box 367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94" name="Text Box 367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95" name="Text Box 367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96" name="Text Box 367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97" name="Text Box 368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98" name="Text Box 368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899" name="Text Box 368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00" name="Text Box 368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01" name="Text Box 368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02" name="Text Box 368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03" name="Text Box 368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04" name="Text Box 368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05" name="Text Box 368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06" name="Text Box 368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07" name="Text Box 369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08" name="Text Box 369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09" name="Text Box 369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10" name="Text Box 369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11" name="Text Box 369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12" name="Text Box 369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13" name="Text Box 369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14" name="Text Box 369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15" name="Text Box 369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16" name="Text Box 369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17" name="Text Box 370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18" name="Text Box 370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19" name="Text Box 370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20" name="Text Box 370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21" name="Text Box 370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22" name="Text Box 370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23" name="Text Box 370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24" name="Text Box 370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25" name="Text Box 370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26" name="Text Box 370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27" name="Text Box 371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28" name="Text Box 371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29" name="Text Box 371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30" name="Text Box 371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31" name="Text Box 371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32" name="Text Box 371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33" name="Text Box 371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34" name="Text Box 371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35" name="Text Box 371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36" name="Text Box 371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37" name="Text Box 372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38" name="Text Box 372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39" name="Text Box 372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40" name="Text Box 372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41" name="Text Box 372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42" name="Text Box 372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43" name="Text Box 372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44" name="Text Box 372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45" name="Text Box 372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46" name="Text Box 372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47" name="Text Box 373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48" name="Text Box 373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49" name="Text Box 373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50" name="Text Box 373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51" name="Text Box 373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52" name="Text Box 373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53" name="Text Box 373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54" name="Text Box 373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55" name="Text Box 373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56" name="Text Box 373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57" name="Text Box 374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58" name="Text Box 374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59" name="Text Box 374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60" name="Text Box 374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61" name="Text Box 374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62" name="Text Box 374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63" name="Text Box 374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64" name="Text Box 374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65" name="Text Box 374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66" name="Text Box 374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67" name="Text Box 375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68" name="Text Box 375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69" name="Text Box 375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70" name="Text Box 375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71" name="Text Box 375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72" name="Text Box 375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73" name="Text Box 375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74" name="Text Box 375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75" name="Text Box 375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76" name="Text Box 375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77" name="Text Box 376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78" name="Text Box 376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79" name="Text Box 376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80" name="Text Box 376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81" name="Text Box 376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82" name="Text Box 376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83" name="Text Box 376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84" name="Text Box 376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85" name="Text Box 376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86" name="Text Box 376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87" name="Text Box 377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88" name="Text Box 377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89" name="Text Box 377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90" name="Text Box 377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91" name="Text Box 377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92" name="Text Box 377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93" name="Text Box 377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94" name="Text Box 377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95" name="Text Box 377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96" name="Text Box 377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97" name="Text Box 378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98" name="Text Box 378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3999" name="Text Box 378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00" name="Text Box 378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01" name="Text Box 378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02" name="Text Box 378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03" name="Text Box 378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04" name="Text Box 378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05" name="Text Box 378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06" name="Text Box 378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07" name="Text Box 379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08" name="Text Box 379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09" name="Text Box 379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10" name="Text Box 379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11" name="Text Box 379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12" name="Text Box 379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13" name="Text Box 379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14" name="Text Box 379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15" name="Text Box 379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16" name="Text Box 379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17" name="Text Box 380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18" name="Text Box 380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19" name="Text Box 380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20" name="Text Box 380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21" name="Text Box 380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22" name="Text Box 380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23" name="Text Box 380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24" name="Text Box 380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25" name="Text Box 380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26" name="Text Box 380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27" name="Text Box 381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28" name="Text Box 381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29" name="Text Box 381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30" name="Text Box 381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31" name="Text Box 381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32" name="Text Box 381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33" name="Text Box 381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34" name="Text Box 381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35" name="Text Box 381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36" name="Text Box 381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37" name="Text Box 382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38" name="Text Box 382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39" name="Text Box 382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40" name="Text Box 382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41" name="Text Box 382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42" name="Text Box 382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43" name="Text Box 382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44" name="Text Box 382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45" name="Text Box 382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46" name="Text Box 382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47" name="Text Box 383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48" name="Text Box 383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49" name="Text Box 383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50" name="Text Box 383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51" name="Text Box 383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52" name="Text Box 383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53" name="Text Box 383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54" name="Text Box 383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55" name="Text Box 383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56" name="Text Box 383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57" name="Text Box 384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58" name="Text Box 384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59" name="Text Box 384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60" name="Text Box 384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61" name="Text Box 384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62" name="Text Box 384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63" name="Text Box 384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64" name="Text Box 384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65" name="Text Box 384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66" name="Text Box 384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67" name="Text Box 385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68" name="Text Box 385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69" name="Text Box 385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70" name="Text Box 385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71" name="Text Box 385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72" name="Text Box 385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73" name="Text Box 385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74" name="Text Box 385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75" name="Text Box 385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76" name="Text Box 385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77" name="Text Box 386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78" name="Text Box 386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79" name="Text Box 386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80" name="Text Box 386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81" name="Text Box 386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82" name="Text Box 386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83" name="Text Box 386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84" name="Text Box 386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85" name="Text Box 386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86" name="Text Box 386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87" name="Text Box 387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88" name="Text Box 387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89" name="Text Box 387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90" name="Text Box 387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91" name="Text Box 387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92" name="Text Box 387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93" name="Text Box 387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94" name="Text Box 387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95" name="Text Box 387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96" name="Text Box 387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97" name="Text Box 388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98" name="Text Box 388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099" name="Text Box 388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00" name="Text Box 388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01" name="Text Box 388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02" name="Text Box 388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03" name="Text Box 388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04" name="Text Box 388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05" name="Text Box 388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06" name="Text Box 388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07" name="Text Box 389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08" name="Text Box 389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09" name="Text Box 389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10" name="Text Box 389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11" name="Text Box 389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12" name="Text Box 389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13" name="Text Box 389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14" name="Text Box 389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15" name="Text Box 389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16" name="Text Box 389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17" name="Text Box 390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18" name="Text Box 390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19" name="Text Box 390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20" name="Text Box 390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21" name="Text Box 390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22" name="Text Box 390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23" name="Text Box 390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24" name="Text Box 390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25" name="Text Box 390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26" name="Text Box 390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27" name="Text Box 391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28" name="Text Box 391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29" name="Text Box 391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30" name="Text Box 391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31" name="Text Box 391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32" name="Text Box 391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33" name="Text Box 391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34" name="Text Box 391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35" name="Text Box 391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36" name="Text Box 391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37" name="Text Box 392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38" name="Text Box 392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39" name="Text Box 392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40" name="Text Box 392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41" name="Text Box 392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42" name="Text Box 392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43" name="Text Box 392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44" name="Text Box 392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45" name="Text Box 392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46" name="Text Box 392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47" name="Text Box 393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48" name="Text Box 393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49" name="Text Box 393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50" name="Text Box 393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51" name="Text Box 393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52" name="Text Box 393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53" name="Text Box 393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54" name="Text Box 393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55" name="Text Box 393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56" name="Text Box 393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57" name="Text Box 394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58" name="Text Box 394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59" name="Text Box 394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60" name="Text Box 394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61" name="Text Box 394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62" name="Text Box 394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63" name="Text Box 394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64" name="Text Box 394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65" name="Text Box 394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66" name="Text Box 394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67" name="Text Box 395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68" name="Text Box 395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69" name="Text Box 395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70" name="Text Box 395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71" name="Text Box 395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72" name="Text Box 395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73" name="Text Box 395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74" name="Text Box 395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75" name="Text Box 395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76" name="Text Box 395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77" name="Text Box 396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78" name="Text Box 396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79" name="Text Box 396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80" name="Text Box 396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81" name="Text Box 396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82" name="Text Box 396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83" name="Text Box 396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84" name="Text Box 396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85" name="Text Box 396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86" name="Text Box 396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87" name="Text Box 397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88" name="Text Box 397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89" name="Text Box 397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90" name="Text Box 397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91" name="Text Box 397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92" name="Text Box 397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93" name="Text Box 397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94" name="Text Box 397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95" name="Text Box 397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96" name="Text Box 397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97" name="Text Box 398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98" name="Text Box 398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199" name="Text Box 398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00" name="Text Box 398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01" name="Text Box 398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02" name="Text Box 398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03" name="Text Box 398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04" name="Text Box 398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05" name="Text Box 398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06" name="Text Box 398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07" name="Text Box 399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08" name="Text Box 399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09" name="Text Box 399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10" name="Text Box 399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11" name="Text Box 399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12" name="Text Box 399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13" name="Text Box 399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14" name="Text Box 399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15" name="Text Box 399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16" name="Text Box 399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17" name="Text Box 400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18" name="Text Box 400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19" name="Text Box 400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20" name="Text Box 400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21" name="Text Box 400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22" name="Text Box 400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23" name="Text Box 400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24" name="Text Box 400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25" name="Text Box 400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26" name="Text Box 400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27" name="Text Box 401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28" name="Text Box 401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29" name="Text Box 401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30" name="Text Box 401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31" name="Text Box 401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32" name="Text Box 401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33" name="Text Box 401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34" name="Text Box 401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35" name="Text Box 401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36" name="Text Box 401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37" name="Text Box 402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38" name="Text Box 402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39" name="Text Box 402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40" name="Text Box 402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41" name="Text Box 402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42" name="Text Box 402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43" name="Text Box 402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44" name="Text Box 402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45" name="Text Box 402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46" name="Text Box 402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47" name="Text Box 403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48" name="Text Box 403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49" name="Text Box 403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50" name="Text Box 403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51" name="Text Box 403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52" name="Text Box 403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53" name="Text Box 403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54" name="Text Box 403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55" name="Text Box 403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56" name="Text Box 403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57" name="Text Box 404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58" name="Text Box 404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59" name="Text Box 404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60" name="Text Box 404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61" name="Text Box 404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62" name="Text Box 404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63" name="Text Box 404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64" name="Text Box 404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65" name="Text Box 404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66" name="Text Box 404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67" name="Text Box 405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68" name="Text Box 405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69" name="Text Box 405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70" name="Text Box 405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71" name="Text Box 405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72" name="Text Box 405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73" name="Text Box 405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74" name="Text Box 405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75" name="Text Box 405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76" name="Text Box 405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77" name="Text Box 406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78" name="Text Box 406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79" name="Text Box 406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80" name="Text Box 406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81" name="Text Box 406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82" name="Text Box 406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83" name="Text Box 406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84" name="Text Box 406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85" name="Text Box 406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86" name="Text Box 406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87" name="Text Box 407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88" name="Text Box 407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89" name="Text Box 407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90" name="Text Box 407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91" name="Text Box 407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92" name="Text Box 407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93" name="Text Box 407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94" name="Text Box 407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95" name="Text Box 407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96" name="Text Box 407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97" name="Text Box 408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98" name="Text Box 408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299" name="Text Box 408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00" name="Text Box 408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01" name="Text Box 408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02" name="Text Box 408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03" name="Text Box 408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04" name="Text Box 408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05" name="Text Box 408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06" name="Text Box 408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07" name="Text Box 409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08" name="Text Box 409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09" name="Text Box 409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10" name="Text Box 409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11" name="Text Box 409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12" name="Text Box 409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13" name="Text Box 409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14" name="Text Box 409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15" name="Text Box 409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16" name="Text Box 409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17" name="Text Box 410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18" name="Text Box 410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19" name="Text Box 410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20" name="Text Box 410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21" name="Text Box 410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22" name="Text Box 410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23" name="Text Box 410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24" name="Text Box 410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25" name="Text Box 410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26" name="Text Box 410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27" name="Text Box 411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28" name="Text Box 411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29" name="Text Box 411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30" name="Text Box 411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31" name="Text Box 411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32" name="Text Box 411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33" name="Text Box 411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34" name="Text Box 411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35" name="Text Box 411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36" name="Text Box 411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37" name="Text Box 412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38" name="Text Box 412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39" name="Text Box 412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40" name="Text Box 412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41" name="Text Box 412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42" name="Text Box 412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43" name="Text Box 412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44" name="Text Box 412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45" name="Text Box 412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46" name="Text Box 412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47" name="Text Box 413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48" name="Text Box 413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49" name="Text Box 413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50" name="Text Box 413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51" name="Text Box 413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52" name="Text Box 413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53" name="Text Box 413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54" name="Text Box 413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55" name="Text Box 413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56" name="Text Box 413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57" name="Text Box 414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58" name="Text Box 414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59" name="Text Box 414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60" name="Text Box 414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61" name="Text Box 414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62" name="Text Box 414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63" name="Text Box 414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64" name="Text Box 414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65" name="Text Box 414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66" name="Text Box 414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67" name="Text Box 415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68" name="Text Box 415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69" name="Text Box 415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70" name="Text Box 415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71" name="Text Box 415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72" name="Text Box 415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73" name="Text Box 415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74" name="Text Box 415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75" name="Text Box 415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76" name="Text Box 415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77" name="Text Box 416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78" name="Text Box 416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79" name="Text Box 416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80" name="Text Box 416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81" name="Text Box 416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82" name="Text Box 416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83" name="Text Box 416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84" name="Text Box 416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85" name="Text Box 416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86" name="Text Box 416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87" name="Text Box 417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88" name="Text Box 417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89" name="Text Box 417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90" name="Text Box 417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91" name="Text Box 417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92" name="Text Box 417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93" name="Text Box 417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94" name="Text Box 417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95" name="Text Box 417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96" name="Text Box 417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97" name="Text Box 418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98" name="Text Box 418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399" name="Text Box 418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00" name="Text Box 418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01" name="Text Box 418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02" name="Text Box 418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03" name="Text Box 418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04" name="Text Box 418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05" name="Text Box 418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06" name="Text Box 418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07" name="Text Box 419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08" name="Text Box 419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09" name="Text Box 419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10" name="Text Box 419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11" name="Text Box 419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12" name="Text Box 419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13" name="Text Box 419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14" name="Text Box 419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15" name="Text Box 419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16" name="Text Box 419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17" name="Text Box 420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18" name="Text Box 420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19" name="Text Box 420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20" name="Text Box 420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21" name="Text Box 420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22" name="Text Box 420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23" name="Text Box 420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24" name="Text Box 420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25" name="Text Box 420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26" name="Text Box 420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27" name="Text Box 421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28" name="Text Box 421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29" name="Text Box 421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30" name="Text Box 421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31" name="Text Box 421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32" name="Text Box 421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33" name="Text Box 421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34" name="Text Box 421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35" name="Text Box 421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36" name="Text Box 421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37" name="Text Box 422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38" name="Text Box 422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39" name="Text Box 422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40" name="Text Box 422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41" name="Text Box 422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42" name="Text Box 422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43" name="Text Box 422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44" name="Text Box 422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45" name="Text Box 422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46" name="Text Box 422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47" name="Text Box 423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48" name="Text Box 423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49" name="Text Box 423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50" name="Text Box 423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51" name="Text Box 423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52" name="Text Box 423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53" name="Text Box 423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54" name="Text Box 423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55" name="Text Box 423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56" name="Text Box 423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57" name="Text Box 424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58" name="Text Box 424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59" name="Text Box 424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60" name="Text Box 424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61" name="Text Box 424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62" name="Text Box 424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63" name="Text Box 424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64" name="Text Box 424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65" name="Text Box 424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66" name="Text Box 424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67" name="Text Box 425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68" name="Text Box 425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69" name="Text Box 425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70" name="Text Box 425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71" name="Text Box 425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72" name="Text Box 425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73" name="Text Box 425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74" name="Text Box 425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75" name="Text Box 425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76" name="Text Box 425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77" name="Text Box 426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78" name="Text Box 426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79" name="Text Box 426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80" name="Text Box 426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81" name="Text Box 426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82" name="Text Box 426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83" name="Text Box 426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84" name="Text Box 426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85" name="Text Box 426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86" name="Text Box 426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87" name="Text Box 427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88" name="Text Box 427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89" name="Text Box 427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90" name="Text Box 427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91" name="Text Box 427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92" name="Text Box 427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93" name="Text Box 427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94" name="Text Box 427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95" name="Text Box 427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96" name="Text Box 427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97" name="Text Box 428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98" name="Text Box 428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499" name="Text Box 428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00" name="Text Box 428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01" name="Text Box 428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02" name="Text Box 428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03" name="Text Box 428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04" name="Text Box 428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05" name="Text Box 428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06" name="Text Box 428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07" name="Text Box 429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08" name="Text Box 429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09" name="Text Box 429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10" name="Text Box 429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11" name="Text Box 429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12" name="Text Box 429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13" name="Text Box 429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14" name="Text Box 429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15" name="Text Box 429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16" name="Text Box 429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17" name="Text Box 430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18" name="Text Box 430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19" name="Text Box 430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20" name="Text Box 430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21" name="Text Box 430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22" name="Text Box 430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23" name="Text Box 430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24" name="Text Box 430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25" name="Text Box 430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26" name="Text Box 430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27" name="Text Box 431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28" name="Text Box 431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29" name="Text Box 431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30" name="Text Box 431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31" name="Text Box 431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32" name="Text Box 431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33" name="Text Box 431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34" name="Text Box 431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35" name="Text Box 431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36" name="Text Box 431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37" name="Text Box 432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38" name="Text Box 432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39" name="Text Box 432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40" name="Text Box 432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41" name="Text Box 432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42" name="Text Box 432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43" name="Text Box 432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44" name="Text Box 432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45" name="Text Box 432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46" name="Text Box 432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47" name="Text Box 433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48" name="Text Box 433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49" name="Text Box 433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50" name="Text Box 433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51" name="Text Box 433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52" name="Text Box 433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53" name="Text Box 433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54" name="Text Box 433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55" name="Text Box 433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56" name="Text Box 433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57" name="Text Box 434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58" name="Text Box 434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59" name="Text Box 434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60" name="Text Box 434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61" name="Text Box 434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62" name="Text Box 434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63" name="Text Box 434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64" name="Text Box 434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65" name="Text Box 434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66" name="Text Box 434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67" name="Text Box 435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68" name="Text Box 435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69" name="Text Box 435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70" name="Text Box 435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71" name="Text Box 435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72" name="Text Box 435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73" name="Text Box 435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74" name="Text Box 435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75" name="Text Box 435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76" name="Text Box 435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77" name="Text Box 436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78" name="Text Box 436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79" name="Text Box 436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80" name="Text Box 436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81" name="Text Box 436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82" name="Text Box 436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83" name="Text Box 436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84" name="Text Box 436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85" name="Text Box 436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86" name="Text Box 436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87" name="Text Box 437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88" name="Text Box 437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89" name="Text Box 437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90" name="Text Box 437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91" name="Text Box 437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92" name="Text Box 437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93" name="Text Box 437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94" name="Text Box 437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95" name="Text Box 437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96" name="Text Box 437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97" name="Text Box 438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98" name="Text Box 438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599" name="Text Box 438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00" name="Text Box 438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01" name="Text Box 438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02" name="Text Box 438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03" name="Text Box 438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04" name="Text Box 438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05" name="Text Box 438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06" name="Text Box 438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07" name="Text Box 439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08" name="Text Box 439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09" name="Text Box 439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10" name="Text Box 439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11" name="Text Box 439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12" name="Text Box 439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13" name="Text Box 439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14" name="Text Box 439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15" name="Text Box 439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16" name="Text Box 439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17" name="Text Box 440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18" name="Text Box 440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19" name="Text Box 440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20" name="Text Box 440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21" name="Text Box 440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22" name="Text Box 440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23" name="Text Box 440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24" name="Text Box 440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25" name="Text Box 440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26" name="Text Box 440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27" name="Text Box 441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28" name="Text Box 441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29" name="Text Box 441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30" name="Text Box 441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31" name="Text Box 441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32" name="Text Box 441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33" name="Text Box 441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34" name="Text Box 441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35" name="Text Box 441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36" name="Text Box 441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37" name="Text Box 442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38" name="Text Box 442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39" name="Text Box 442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40" name="Text Box 442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41" name="Text Box 442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42" name="Text Box 442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43" name="Text Box 442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44" name="Text Box 442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45" name="Text Box 442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46" name="Text Box 442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47" name="Text Box 443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48" name="Text Box 443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49" name="Text Box 443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50" name="Text Box 443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51" name="Text Box 443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52" name="Text Box 443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53" name="Text Box 443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54" name="Text Box 443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55" name="Text Box 443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56" name="Text Box 443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57" name="Text Box 444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58" name="Text Box 444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59" name="Text Box 444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60" name="Text Box 444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61" name="Text Box 444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62" name="Text Box 444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63" name="Text Box 444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64" name="Text Box 444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65" name="Text Box 444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66" name="Text Box 444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67" name="Text Box 445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68" name="Text Box 445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69" name="Text Box 445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70" name="Text Box 445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71" name="Text Box 445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72" name="Text Box 445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73" name="Text Box 445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74" name="Text Box 445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75" name="Text Box 445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76" name="Text Box 445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77" name="Text Box 446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78" name="Text Box 446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79" name="Text Box 446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80" name="Text Box 446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81" name="Text Box 446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82" name="Text Box 446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83" name="Text Box 446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84" name="Text Box 446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85" name="Text Box 446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86" name="Text Box 446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87" name="Text Box 447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88" name="Text Box 447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89" name="Text Box 447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90" name="Text Box 447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91" name="Text Box 447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92" name="Text Box 447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93" name="Text Box 447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94" name="Text Box 447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95" name="Text Box 447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96" name="Text Box 447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97" name="Text Box 448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98" name="Text Box 448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699" name="Text Box 448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00" name="Text Box 448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01" name="Text Box 448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02" name="Text Box 448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03" name="Text Box 448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04" name="Text Box 448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05" name="Text Box 448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06" name="Text Box 448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07" name="Text Box 449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08" name="Text Box 449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09" name="Text Box 449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10" name="Text Box 449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11" name="Text Box 449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12" name="Text Box 449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13" name="Text Box 449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14" name="Text Box 449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15" name="Text Box 449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16" name="Text Box 449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17" name="Text Box 450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18" name="Text Box 450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19" name="Text Box 450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20" name="Text Box 450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21" name="Text Box 450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22" name="Text Box 450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23" name="Text Box 450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24" name="Text Box 450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25" name="Text Box 450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26" name="Text Box 450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27" name="Text Box 451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28" name="Text Box 451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29" name="Text Box 451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30" name="Text Box 451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31" name="Text Box 451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32" name="Text Box 451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33" name="Text Box 451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34" name="Text Box 451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35" name="Text Box 451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36" name="Text Box 451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37" name="Text Box 452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38" name="Text Box 452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39" name="Text Box 452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40" name="Text Box 452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41" name="Text Box 452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42" name="Text Box 452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43" name="Text Box 452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44" name="Text Box 452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45" name="Text Box 452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46" name="Text Box 452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47" name="Text Box 453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48" name="Text Box 453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49" name="Text Box 453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50" name="Text Box 453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51" name="Text Box 453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52" name="Text Box 453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53" name="Text Box 453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54" name="Text Box 453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55" name="Text Box 453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56" name="Text Box 453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57" name="Text Box 454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58" name="Text Box 454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59" name="Text Box 454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60" name="Text Box 454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61" name="Text Box 454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62" name="Text Box 454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63" name="Text Box 454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64" name="Text Box 454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65" name="Text Box 454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66" name="Text Box 454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67" name="Text Box 455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68" name="Text Box 455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69" name="Text Box 455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70" name="Text Box 455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71" name="Text Box 455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72" name="Text Box 455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73" name="Text Box 455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74" name="Text Box 455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75" name="Text Box 455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76" name="Text Box 455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77" name="Text Box 456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78" name="Text Box 456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79" name="Text Box 456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80" name="Text Box 456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81" name="Text Box 456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82" name="Text Box 456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83" name="Text Box 456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84" name="Text Box 456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85" name="Text Box 456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86" name="Text Box 456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87" name="Text Box 457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88" name="Text Box 457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89" name="Text Box 457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90" name="Text Box 457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91" name="Text Box 457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92" name="Text Box 457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93" name="Text Box 457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94" name="Text Box 457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95" name="Text Box 457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96" name="Text Box 457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97" name="Text Box 458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98" name="Text Box 458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799" name="Text Box 458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00" name="Text Box 458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01" name="Text Box 458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02" name="Text Box 458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03" name="Text Box 458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04" name="Text Box 458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05" name="Text Box 458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06" name="Text Box 458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07" name="Text Box 459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08" name="Text Box 459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09" name="Text Box 459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10" name="Text Box 459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11" name="Text Box 459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12" name="Text Box 459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13" name="Text Box 459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14" name="Text Box 459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15" name="Text Box 459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16" name="Text Box 459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17" name="Text Box 460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18" name="Text Box 460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19" name="Text Box 460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20" name="Text Box 460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21" name="Text Box 460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22" name="Text Box 460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23" name="Text Box 460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24" name="Text Box 460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25" name="Text Box 460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26" name="Text Box 460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27" name="Text Box 461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28" name="Text Box 461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29" name="Text Box 461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30" name="Text Box 461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31" name="Text Box 461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32" name="Text Box 461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33" name="Text Box 461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34" name="Text Box 461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35" name="Text Box 461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36" name="Text Box 461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37" name="Text Box 462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38" name="Text Box 462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39" name="Text Box 462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40" name="Text Box 462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41" name="Text Box 462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42" name="Text Box 462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43" name="Text Box 462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44" name="Text Box 462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45" name="Text Box 462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46" name="Text Box 462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47" name="Text Box 463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48" name="Text Box 463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49" name="Text Box 463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50" name="Text Box 463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51" name="Text Box 463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52" name="Text Box 463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53" name="Text Box 463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54" name="Text Box 463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55" name="Text Box 463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56" name="Text Box 463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57" name="Text Box 464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58" name="Text Box 464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59" name="Text Box 464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60" name="Text Box 464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61" name="Text Box 464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62" name="Text Box 464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63" name="Text Box 464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64" name="Text Box 464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65" name="Text Box 464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66" name="Text Box 464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67" name="Text Box 465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68" name="Text Box 465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69" name="Text Box 465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70" name="Text Box 465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71" name="Text Box 465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72" name="Text Box 465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73" name="Text Box 465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74" name="Text Box 465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75" name="Text Box 465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76" name="Text Box 465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77" name="Text Box 466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78" name="Text Box 466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79" name="Text Box 466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80" name="Text Box 466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81" name="Text Box 466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82" name="Text Box 466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83" name="Text Box 466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84" name="Text Box 466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85" name="Text Box 466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86" name="Text Box 466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87" name="Text Box 467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88" name="Text Box 467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89" name="Text Box 467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90" name="Text Box 467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91" name="Text Box 467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92" name="Text Box 467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93" name="Text Box 467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94" name="Text Box 467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95" name="Text Box 467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96" name="Text Box 467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97" name="Text Box 468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98" name="Text Box 468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899" name="Text Box 468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00" name="Text Box 468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01" name="Text Box 468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02" name="Text Box 468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03" name="Text Box 468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04" name="Text Box 468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05" name="Text Box 468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06" name="Text Box 468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07" name="Text Box 469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08" name="Text Box 469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09" name="Text Box 469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10" name="Text Box 469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11" name="Text Box 469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12" name="Text Box 469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13" name="Text Box 469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14" name="Text Box 469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15" name="Text Box 469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16" name="Text Box 469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17" name="Text Box 470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18" name="Text Box 470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19" name="Text Box 470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20" name="Text Box 470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21" name="Text Box 470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22" name="Text Box 470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23" name="Text Box 470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24" name="Text Box 470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25" name="Text Box 470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26" name="Text Box 470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27" name="Text Box 471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28" name="Text Box 471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29" name="Text Box 471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30" name="Text Box 471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31" name="Text Box 471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32" name="Text Box 471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33" name="Text Box 471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34" name="Text Box 471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35" name="Text Box 471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36" name="Text Box 471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37" name="Text Box 472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38" name="Text Box 472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39" name="Text Box 472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40" name="Text Box 472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41" name="Text Box 472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42" name="Text Box 472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43" name="Text Box 472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44" name="Text Box 472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45" name="Text Box 472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46" name="Text Box 472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47" name="Text Box 473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48" name="Text Box 473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49" name="Text Box 473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50" name="Text Box 473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51" name="Text Box 473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52" name="Text Box 473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53" name="Text Box 473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54" name="Text Box 473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55" name="Text Box 473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56" name="Text Box 473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57" name="Text Box 474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58" name="Text Box 474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59" name="Text Box 474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60" name="Text Box 474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61" name="Text Box 474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62" name="Text Box 474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63" name="Text Box 474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64" name="Text Box 474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65" name="Text Box 474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66" name="Text Box 474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67" name="Text Box 475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68" name="Text Box 475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69" name="Text Box 475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70" name="Text Box 475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71" name="Text Box 475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72" name="Text Box 475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73" name="Text Box 475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74" name="Text Box 475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75" name="Text Box 475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76" name="Text Box 475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77" name="Text Box 476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78" name="Text Box 476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79" name="Text Box 476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80" name="Text Box 476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81" name="Text Box 476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82" name="Text Box 476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83" name="Text Box 476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84" name="Text Box 476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85" name="Text Box 476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86" name="Text Box 476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87" name="Text Box 477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88" name="Text Box 477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89" name="Text Box 477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90" name="Text Box 477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91" name="Text Box 477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92" name="Text Box 477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93" name="Text Box 477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94" name="Text Box 477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95" name="Text Box 477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96" name="Text Box 477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97" name="Text Box 478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98" name="Text Box 478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4999" name="Text Box 478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00" name="Text Box 478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01" name="Text Box 478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02" name="Text Box 478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03" name="Text Box 478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04" name="Text Box 478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05" name="Text Box 478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06" name="Text Box 478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07" name="Text Box 479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08" name="Text Box 479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09" name="Text Box 479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10" name="Text Box 479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11" name="Text Box 479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12" name="Text Box 479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13" name="Text Box 479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14" name="Text Box 479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15" name="Text Box 479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16" name="Text Box 479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17" name="Text Box 480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18" name="Text Box 480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19" name="Text Box 480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20" name="Text Box 480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21" name="Text Box 480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22" name="Text Box 480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23" name="Text Box 480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24" name="Text Box 480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25" name="Text Box 480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26" name="Text Box 480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27" name="Text Box 481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28" name="Text Box 481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29" name="Text Box 481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30" name="Text Box 481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31" name="Text Box 481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32" name="Text Box 481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33" name="Text Box 481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34" name="Text Box 481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35" name="Text Box 481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36" name="Text Box 481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37" name="Text Box 482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38" name="Text Box 482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39" name="Text Box 482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40" name="Text Box 482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41" name="Text Box 482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42" name="Text Box 482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43" name="Text Box 482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44" name="Text Box 482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45" name="Text Box 482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46" name="Text Box 482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47" name="Text Box 483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48" name="Text Box 483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49" name="Text Box 483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50" name="Text Box 483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51" name="Text Box 483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52" name="Text Box 483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53" name="Text Box 483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54" name="Text Box 483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55" name="Text Box 483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56" name="Text Box 483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57" name="Text Box 484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58" name="Text Box 484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59" name="Text Box 484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60" name="Text Box 484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61" name="Text Box 484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62" name="Text Box 484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63" name="Text Box 484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64" name="Text Box 484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65" name="Text Box 484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66" name="Text Box 484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67" name="Text Box 485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68" name="Text Box 485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69" name="Text Box 485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70" name="Text Box 485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71" name="Text Box 485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72" name="Text Box 485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73" name="Text Box 485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74" name="Text Box 485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75" name="Text Box 485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76" name="Text Box 485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77" name="Text Box 486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78" name="Text Box 486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79" name="Text Box 486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80" name="Text Box 486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81" name="Text Box 486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82" name="Text Box 486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83" name="Text Box 486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84" name="Text Box 486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85" name="Text Box 486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86" name="Text Box 486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87" name="Text Box 487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88" name="Text Box 487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89" name="Text Box 487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90" name="Text Box 487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91" name="Text Box 487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92" name="Text Box 487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93" name="Text Box 487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94" name="Text Box 487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95" name="Text Box 487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96" name="Text Box 487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97" name="Text Box 488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98" name="Text Box 488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099" name="Text Box 488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00" name="Text Box 488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01" name="Text Box 488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02" name="Text Box 488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03" name="Text Box 488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04" name="Text Box 488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05" name="Text Box 488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06" name="Text Box 488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07" name="Text Box 489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08" name="Text Box 489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09" name="Text Box 489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10" name="Text Box 489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11" name="Text Box 489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12" name="Text Box 489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13" name="Text Box 489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14" name="Text Box 489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15" name="Text Box 489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16" name="Text Box 489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17" name="Text Box 490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18" name="Text Box 490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19" name="Text Box 490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20" name="Text Box 490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21" name="Text Box 490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22" name="Text Box 490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23" name="Text Box 490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24" name="Text Box 490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25" name="Text Box 490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26" name="Text Box 490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27" name="Text Box 491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28" name="Text Box 491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29" name="Text Box 491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30" name="Text Box 491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31" name="Text Box 491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32" name="Text Box 491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33" name="Text Box 491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34" name="Text Box 491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35" name="Text Box 491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36" name="Text Box 491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37" name="Text Box 492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38" name="Text Box 492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39" name="Text Box 492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40" name="Text Box 492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41" name="Text Box 492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42" name="Text Box 492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43" name="Text Box 492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44" name="Text Box 492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45" name="Text Box 492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46" name="Text Box 492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47" name="Text Box 493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48" name="Text Box 493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49" name="Text Box 493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50" name="Text Box 493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51" name="Text Box 493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52" name="Text Box 493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53" name="Text Box 493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54" name="Text Box 493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55" name="Text Box 493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56" name="Text Box 493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57" name="Text Box 494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58" name="Text Box 494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59" name="Text Box 494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60" name="Text Box 494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61" name="Text Box 494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62" name="Text Box 494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63" name="Text Box 494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64" name="Text Box 494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65" name="Text Box 494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66" name="Text Box 494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67" name="Text Box 495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68" name="Text Box 495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69" name="Text Box 495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70" name="Text Box 495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71" name="Text Box 495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72" name="Text Box 495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73" name="Text Box 495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74" name="Text Box 495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75" name="Text Box 495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76" name="Text Box 495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77" name="Text Box 496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78" name="Text Box 496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79" name="Text Box 496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80" name="Text Box 496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81" name="Text Box 496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82" name="Text Box 496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83" name="Text Box 496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84" name="Text Box 496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85" name="Text Box 496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86" name="Text Box 496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87" name="Text Box 497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88" name="Text Box 497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89" name="Text Box 497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90" name="Text Box 497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91" name="Text Box 497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92" name="Text Box 497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93" name="Text Box 497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94" name="Text Box 497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95" name="Text Box 497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96" name="Text Box 497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97" name="Text Box 498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98" name="Text Box 498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199" name="Text Box 498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00" name="Text Box 498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01" name="Text Box 498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02" name="Text Box 498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03" name="Text Box 498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04" name="Text Box 498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05" name="Text Box 498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06" name="Text Box 498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07" name="Text Box 499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08" name="Text Box 499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09" name="Text Box 499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10" name="Text Box 499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11" name="Text Box 499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12" name="Text Box 499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13" name="Text Box 499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14" name="Text Box 499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15" name="Text Box 499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16" name="Text Box 499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17" name="Text Box 500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18" name="Text Box 500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19" name="Text Box 500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20" name="Text Box 500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21" name="Text Box 500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22" name="Text Box 500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23" name="Text Box 500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24" name="Text Box 500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25" name="Text Box 500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26" name="Text Box 500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27" name="Text Box 501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28" name="Text Box 501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29" name="Text Box 501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30" name="Text Box 501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31" name="Text Box 501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32" name="Text Box 501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33" name="Text Box 501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34" name="Text Box 501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35" name="Text Box 501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36" name="Text Box 501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37" name="Text Box 502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38" name="Text Box 502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39" name="Text Box 502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40" name="Text Box 502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41" name="Text Box 502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42" name="Text Box 502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43" name="Text Box 502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44" name="Text Box 502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45" name="Text Box 502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46" name="Text Box 502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47" name="Text Box 503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48" name="Text Box 503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49" name="Text Box 503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50" name="Text Box 503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51" name="Text Box 503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52" name="Text Box 503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53" name="Text Box 503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54" name="Text Box 503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55" name="Text Box 503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56" name="Text Box 503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57" name="Text Box 504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58" name="Text Box 504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59" name="Text Box 504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60" name="Text Box 504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61" name="Text Box 504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62" name="Text Box 504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63" name="Text Box 504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64" name="Text Box 504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65" name="Text Box 504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66" name="Text Box 504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67" name="Text Box 505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68" name="Text Box 505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69" name="Text Box 505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70" name="Text Box 505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71" name="Text Box 505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72" name="Text Box 505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73" name="Text Box 505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74" name="Text Box 505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75" name="Text Box 505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76" name="Text Box 505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77" name="Text Box 506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78" name="Text Box 506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79" name="Text Box 506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80" name="Text Box 506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81" name="Text Box 506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82" name="Text Box 506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83" name="Text Box 506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84" name="Text Box 506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85" name="Text Box 506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86" name="Text Box 506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87" name="Text Box 507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88" name="Text Box 507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89" name="Text Box 507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90" name="Text Box 507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91" name="Text Box 507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92" name="Text Box 507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93" name="Text Box 507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94" name="Text Box 507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95" name="Text Box 507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96" name="Text Box 507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97" name="Text Box 508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98" name="Text Box 508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299" name="Text Box 508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00" name="Text Box 508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01" name="Text Box 508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02" name="Text Box 508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03" name="Text Box 508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04" name="Text Box 508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05" name="Text Box 508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06" name="Text Box 508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07" name="Text Box 509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08" name="Text Box 509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09" name="Text Box 509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10" name="Text Box 509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11" name="Text Box 509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12" name="Text Box 509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13" name="Text Box 509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14" name="Text Box 509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15" name="Text Box 509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16" name="Text Box 509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17" name="Text Box 510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18" name="Text Box 510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19" name="Text Box 510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20" name="Text Box 510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21" name="Text Box 510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22" name="Text Box 510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23" name="Text Box 510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24" name="Text Box 510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25" name="Text Box 510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26" name="Text Box 510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27" name="Text Box 511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28" name="Text Box 511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29" name="Text Box 511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30" name="Text Box 511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31" name="Text Box 511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32" name="Text Box 511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33" name="Text Box 511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34" name="Text Box 511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35" name="Text Box 511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36" name="Text Box 511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37" name="Text Box 512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38" name="Text Box 512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39" name="Text Box 512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40" name="Text Box 512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41" name="Text Box 512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42" name="Text Box 512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43" name="Text Box 512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44" name="Text Box 512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45" name="Text Box 512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46" name="Text Box 512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47" name="Text Box 513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48" name="Text Box 513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49" name="Text Box 513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50" name="Text Box 513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51" name="Text Box 513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52" name="Text Box 513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53" name="Text Box 513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54" name="Text Box 513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55" name="Text Box 513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56" name="Text Box 513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57" name="Text Box 514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58" name="Text Box 514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59" name="Text Box 514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60" name="Text Box 514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61" name="Text Box 514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62" name="Text Box 514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63" name="Text Box 514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64" name="Text Box 514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65" name="Text Box 514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66" name="Text Box 514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67" name="Text Box 515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68" name="Text Box 515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69" name="Text Box 515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70" name="Text Box 515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71" name="Text Box 515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72" name="Text Box 515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73" name="Text Box 515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74" name="Text Box 515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75" name="Text Box 515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76" name="Text Box 515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77" name="Text Box 516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78" name="Text Box 516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79" name="Text Box 516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80" name="Text Box 516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81" name="Text Box 516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82" name="Text Box 516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83" name="Text Box 516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84" name="Text Box 516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85" name="Text Box 516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86" name="Text Box 516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87" name="Text Box 517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88" name="Text Box 517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89" name="Text Box 517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90" name="Text Box 517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91" name="Text Box 517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92" name="Text Box 517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93" name="Text Box 517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94" name="Text Box 517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95" name="Text Box 517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96" name="Text Box 517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97" name="Text Box 518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98" name="Text Box 518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399" name="Text Box 518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00" name="Text Box 518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01" name="Text Box 518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02" name="Text Box 518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03" name="Text Box 518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04" name="Text Box 518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05" name="Text Box 518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06" name="Text Box 518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07" name="Text Box 519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08" name="Text Box 519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09" name="Text Box 519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10" name="Text Box 519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11" name="Text Box 519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12" name="Text Box 519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13" name="Text Box 519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14" name="Text Box 519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15" name="Text Box 519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16" name="Text Box 519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17" name="Text Box 520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18" name="Text Box 520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19" name="Text Box 520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20" name="Text Box 520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21" name="Text Box 520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22" name="Text Box 520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23" name="Text Box 520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24" name="Text Box 520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25" name="Text Box 520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26" name="Text Box 520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27" name="Text Box 521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28" name="Text Box 521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29" name="Text Box 521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30" name="Text Box 521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31" name="Text Box 521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32" name="Text Box 521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33" name="Text Box 521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34" name="Text Box 521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35" name="Text Box 521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36" name="Text Box 521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37" name="Text Box 522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38" name="Text Box 522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39" name="Text Box 522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40" name="Text Box 522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41" name="Text Box 522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42" name="Text Box 522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43" name="Text Box 522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44" name="Text Box 522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45" name="Text Box 522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46" name="Text Box 522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47" name="Text Box 523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48" name="Text Box 523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49" name="Text Box 523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50" name="Text Box 523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51" name="Text Box 523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52" name="Text Box 523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53" name="Text Box 523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54" name="Text Box 523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55" name="Text Box 523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56" name="Text Box 523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57" name="Text Box 524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58" name="Text Box 524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59" name="Text Box 524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60" name="Text Box 524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61" name="Text Box 524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62" name="Text Box 524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63" name="Text Box 524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64" name="Text Box 524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65" name="Text Box 524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66" name="Text Box 524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67" name="Text Box 525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68" name="Text Box 525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69" name="Text Box 525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70" name="Text Box 525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71" name="Text Box 525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72" name="Text Box 525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73" name="Text Box 525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74" name="Text Box 525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75" name="Text Box 525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76" name="Text Box 525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77" name="Text Box 526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78" name="Text Box 526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79" name="Text Box 526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80" name="Text Box 526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81" name="Text Box 526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82" name="Text Box 526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83" name="Text Box 526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84" name="Text Box 526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85" name="Text Box 526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86" name="Text Box 526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87" name="Text Box 527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88" name="Text Box 527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89" name="Text Box 527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90" name="Text Box 527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91" name="Text Box 527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92" name="Text Box 527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93" name="Text Box 527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94" name="Text Box 527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95" name="Text Box 527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96" name="Text Box 527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97" name="Text Box 528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98" name="Text Box 528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499" name="Text Box 528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00" name="Text Box 528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01" name="Text Box 528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02" name="Text Box 528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03" name="Text Box 528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04" name="Text Box 528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05" name="Text Box 528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06" name="Text Box 528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07" name="Text Box 529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08" name="Text Box 529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09" name="Text Box 529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10" name="Text Box 529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11" name="Text Box 529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12" name="Text Box 529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13" name="Text Box 529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14" name="Text Box 529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15" name="Text Box 529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16" name="Text Box 529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17" name="Text Box 530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18" name="Text Box 530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19" name="Text Box 530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20" name="Text Box 530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21" name="Text Box 530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22" name="Text Box 530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23" name="Text Box 530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24" name="Text Box 530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25" name="Text Box 530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26" name="Text Box 530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27" name="Text Box 531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28" name="Text Box 531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29" name="Text Box 531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30" name="Text Box 531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31" name="Text Box 531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32" name="Text Box 531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33" name="Text Box 531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34" name="Text Box 531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35" name="Text Box 531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36" name="Text Box 531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37" name="Text Box 532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38" name="Text Box 532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39" name="Text Box 532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40" name="Text Box 532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41" name="Text Box 532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42" name="Text Box 532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43" name="Text Box 532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44" name="Text Box 532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45" name="Text Box 532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46" name="Text Box 532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47" name="Text Box 533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48" name="Text Box 533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49" name="Text Box 533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50" name="Text Box 533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51" name="Text Box 533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52" name="Text Box 533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53" name="Text Box 533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54" name="Text Box 533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55" name="Text Box 533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56" name="Text Box 533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57" name="Text Box 534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58" name="Text Box 534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59" name="Text Box 534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60" name="Text Box 534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61" name="Text Box 534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62" name="Text Box 534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63" name="Text Box 534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64" name="Text Box 534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65" name="Text Box 534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66" name="Text Box 534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67" name="Text Box 535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68" name="Text Box 535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69" name="Text Box 535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70" name="Text Box 535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71" name="Text Box 535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72" name="Text Box 535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73" name="Text Box 535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74" name="Text Box 535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75" name="Text Box 535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76" name="Text Box 535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77" name="Text Box 536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78" name="Text Box 536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79" name="Text Box 536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80" name="Text Box 536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81" name="Text Box 536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82" name="Text Box 536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83" name="Text Box 536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84" name="Text Box 536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85" name="Text Box 536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86" name="Text Box 536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87" name="Text Box 537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88" name="Text Box 537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89" name="Text Box 537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90" name="Text Box 537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91" name="Text Box 537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92" name="Text Box 537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93" name="Text Box 537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94" name="Text Box 537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95" name="Text Box 537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96" name="Text Box 537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97" name="Text Box 538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98" name="Text Box 538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599" name="Text Box 538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600" name="Text Box 538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601" name="Text Box 538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602" name="Text Box 538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603" name="Text Box 538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604" name="Text Box 538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605" name="Text Box 538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606" name="Text Box 538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607" name="Text Box 539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608" name="Text Box 539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609" name="Text Box 539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610" name="Text Box 539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611" name="Text Box 539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612" name="Text Box 539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613" name="Text Box 539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614" name="Text Box 539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615" name="Text Box 539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616" name="Text Box 539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617" name="Text Box 540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618" name="Text Box 540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619" name="Text Box 540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620" name="Text Box 540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621" name="Text Box 540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622" name="Text Box 540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623" name="Text Box 540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624" name="Text Box 540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625" name="Text Box 540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626" name="Text Box 5409"/>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627" name="Text Box 5410"/>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628" name="Text Box 5411"/>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629" name="Text Box 5412"/>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630" name="Text Box 5413"/>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631" name="Text Box 5414"/>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632" name="Text Box 5415"/>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633" name="Text Box 5416"/>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634" name="Text Box 5417"/>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19052</xdr:rowOff>
    </xdr:to>
    <xdr:sp macro="" textlink="">
      <xdr:nvSpPr>
        <xdr:cNvPr id="5635" name="Text Box 5418"/>
        <xdr:cNvSpPr txBox="1">
          <a:spLocks noChangeArrowheads="1"/>
        </xdr:cNvSpPr>
      </xdr:nvSpPr>
      <xdr:spPr bwMode="auto">
        <a:xfrm>
          <a:off x="4686300" y="194881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19050</xdr:rowOff>
    </xdr:to>
    <xdr:sp macro="" textlink="">
      <xdr:nvSpPr>
        <xdr:cNvPr id="5636" name="Text Box 5427"/>
        <xdr:cNvSpPr txBox="1">
          <a:spLocks noChangeArrowheads="1"/>
        </xdr:cNvSpPr>
      </xdr:nvSpPr>
      <xdr:spPr bwMode="auto">
        <a:xfrm>
          <a:off x="4686300" y="1948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19050</xdr:rowOff>
    </xdr:to>
    <xdr:sp macro="" textlink="">
      <xdr:nvSpPr>
        <xdr:cNvPr id="5637" name="Text Box 5428"/>
        <xdr:cNvSpPr txBox="1">
          <a:spLocks noChangeArrowheads="1"/>
        </xdr:cNvSpPr>
      </xdr:nvSpPr>
      <xdr:spPr bwMode="auto">
        <a:xfrm>
          <a:off x="4686300" y="1948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19050</xdr:rowOff>
    </xdr:to>
    <xdr:sp macro="" textlink="">
      <xdr:nvSpPr>
        <xdr:cNvPr id="5638" name="Text Box 5429"/>
        <xdr:cNvSpPr txBox="1">
          <a:spLocks noChangeArrowheads="1"/>
        </xdr:cNvSpPr>
      </xdr:nvSpPr>
      <xdr:spPr bwMode="auto">
        <a:xfrm>
          <a:off x="4686300" y="1948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19050</xdr:rowOff>
    </xdr:to>
    <xdr:sp macro="" textlink="">
      <xdr:nvSpPr>
        <xdr:cNvPr id="5639" name="Text Box 5430"/>
        <xdr:cNvSpPr txBox="1">
          <a:spLocks noChangeArrowheads="1"/>
        </xdr:cNvSpPr>
      </xdr:nvSpPr>
      <xdr:spPr bwMode="auto">
        <a:xfrm>
          <a:off x="4686300" y="1948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19050</xdr:rowOff>
    </xdr:to>
    <xdr:sp macro="" textlink="">
      <xdr:nvSpPr>
        <xdr:cNvPr id="5640" name="Text Box 5431"/>
        <xdr:cNvSpPr txBox="1">
          <a:spLocks noChangeArrowheads="1"/>
        </xdr:cNvSpPr>
      </xdr:nvSpPr>
      <xdr:spPr bwMode="auto">
        <a:xfrm>
          <a:off x="4686300" y="1948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19050</xdr:rowOff>
    </xdr:to>
    <xdr:sp macro="" textlink="">
      <xdr:nvSpPr>
        <xdr:cNvPr id="5641" name="Text Box 5432"/>
        <xdr:cNvSpPr txBox="1">
          <a:spLocks noChangeArrowheads="1"/>
        </xdr:cNvSpPr>
      </xdr:nvSpPr>
      <xdr:spPr bwMode="auto">
        <a:xfrm>
          <a:off x="4686300" y="1948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19050</xdr:rowOff>
    </xdr:to>
    <xdr:sp macro="" textlink="">
      <xdr:nvSpPr>
        <xdr:cNvPr id="5642" name="Text Box 5433"/>
        <xdr:cNvSpPr txBox="1">
          <a:spLocks noChangeArrowheads="1"/>
        </xdr:cNvSpPr>
      </xdr:nvSpPr>
      <xdr:spPr bwMode="auto">
        <a:xfrm>
          <a:off x="4686300" y="1948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19050</xdr:rowOff>
    </xdr:to>
    <xdr:sp macro="" textlink="">
      <xdr:nvSpPr>
        <xdr:cNvPr id="5643" name="Text Box 5434"/>
        <xdr:cNvSpPr txBox="1">
          <a:spLocks noChangeArrowheads="1"/>
        </xdr:cNvSpPr>
      </xdr:nvSpPr>
      <xdr:spPr bwMode="auto">
        <a:xfrm>
          <a:off x="4686300" y="1948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19050</xdr:rowOff>
    </xdr:to>
    <xdr:sp macro="" textlink="">
      <xdr:nvSpPr>
        <xdr:cNvPr id="5644" name="Text Box 5435"/>
        <xdr:cNvSpPr txBox="1">
          <a:spLocks noChangeArrowheads="1"/>
        </xdr:cNvSpPr>
      </xdr:nvSpPr>
      <xdr:spPr bwMode="auto">
        <a:xfrm>
          <a:off x="4686300" y="1948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19050</xdr:rowOff>
    </xdr:to>
    <xdr:sp macro="" textlink="">
      <xdr:nvSpPr>
        <xdr:cNvPr id="5645" name="Text Box 5436"/>
        <xdr:cNvSpPr txBox="1">
          <a:spLocks noChangeArrowheads="1"/>
        </xdr:cNvSpPr>
      </xdr:nvSpPr>
      <xdr:spPr bwMode="auto">
        <a:xfrm>
          <a:off x="4686300" y="1948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19050</xdr:rowOff>
    </xdr:to>
    <xdr:sp macro="" textlink="">
      <xdr:nvSpPr>
        <xdr:cNvPr id="5646" name="Text Box 5437"/>
        <xdr:cNvSpPr txBox="1">
          <a:spLocks noChangeArrowheads="1"/>
        </xdr:cNvSpPr>
      </xdr:nvSpPr>
      <xdr:spPr bwMode="auto">
        <a:xfrm>
          <a:off x="4686300" y="1948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19050</xdr:rowOff>
    </xdr:to>
    <xdr:sp macro="" textlink="">
      <xdr:nvSpPr>
        <xdr:cNvPr id="5647" name="Text Box 5438"/>
        <xdr:cNvSpPr txBox="1">
          <a:spLocks noChangeArrowheads="1"/>
        </xdr:cNvSpPr>
      </xdr:nvSpPr>
      <xdr:spPr bwMode="auto">
        <a:xfrm>
          <a:off x="4686300" y="1948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19050</xdr:rowOff>
    </xdr:to>
    <xdr:sp macro="" textlink="">
      <xdr:nvSpPr>
        <xdr:cNvPr id="5648" name="Text Box 5439"/>
        <xdr:cNvSpPr txBox="1">
          <a:spLocks noChangeArrowheads="1"/>
        </xdr:cNvSpPr>
      </xdr:nvSpPr>
      <xdr:spPr bwMode="auto">
        <a:xfrm>
          <a:off x="4686300" y="1948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19050</xdr:rowOff>
    </xdr:to>
    <xdr:sp macro="" textlink="">
      <xdr:nvSpPr>
        <xdr:cNvPr id="5649" name="Text Box 5440"/>
        <xdr:cNvSpPr txBox="1">
          <a:spLocks noChangeArrowheads="1"/>
        </xdr:cNvSpPr>
      </xdr:nvSpPr>
      <xdr:spPr bwMode="auto">
        <a:xfrm>
          <a:off x="4686300" y="1948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19050</xdr:rowOff>
    </xdr:to>
    <xdr:sp macro="" textlink="">
      <xdr:nvSpPr>
        <xdr:cNvPr id="5650" name="Text Box 5441"/>
        <xdr:cNvSpPr txBox="1">
          <a:spLocks noChangeArrowheads="1"/>
        </xdr:cNvSpPr>
      </xdr:nvSpPr>
      <xdr:spPr bwMode="auto">
        <a:xfrm>
          <a:off x="4686300" y="1948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19050</xdr:rowOff>
    </xdr:to>
    <xdr:sp macro="" textlink="">
      <xdr:nvSpPr>
        <xdr:cNvPr id="5651" name="Text Box 5442"/>
        <xdr:cNvSpPr txBox="1">
          <a:spLocks noChangeArrowheads="1"/>
        </xdr:cNvSpPr>
      </xdr:nvSpPr>
      <xdr:spPr bwMode="auto">
        <a:xfrm>
          <a:off x="4686300" y="1948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19050</xdr:rowOff>
    </xdr:to>
    <xdr:sp macro="" textlink="">
      <xdr:nvSpPr>
        <xdr:cNvPr id="5652" name="Text Box 5443"/>
        <xdr:cNvSpPr txBox="1">
          <a:spLocks noChangeArrowheads="1"/>
        </xdr:cNvSpPr>
      </xdr:nvSpPr>
      <xdr:spPr bwMode="auto">
        <a:xfrm>
          <a:off x="4686300" y="1948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19050</xdr:rowOff>
    </xdr:to>
    <xdr:sp macro="" textlink="">
      <xdr:nvSpPr>
        <xdr:cNvPr id="5653" name="Text Box 5444"/>
        <xdr:cNvSpPr txBox="1">
          <a:spLocks noChangeArrowheads="1"/>
        </xdr:cNvSpPr>
      </xdr:nvSpPr>
      <xdr:spPr bwMode="auto">
        <a:xfrm>
          <a:off x="4686300" y="1948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19050</xdr:rowOff>
    </xdr:to>
    <xdr:sp macro="" textlink="">
      <xdr:nvSpPr>
        <xdr:cNvPr id="5654" name="Text Box 5445"/>
        <xdr:cNvSpPr txBox="1">
          <a:spLocks noChangeArrowheads="1"/>
        </xdr:cNvSpPr>
      </xdr:nvSpPr>
      <xdr:spPr bwMode="auto">
        <a:xfrm>
          <a:off x="4686300" y="1948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19050</xdr:rowOff>
    </xdr:to>
    <xdr:sp macro="" textlink="">
      <xdr:nvSpPr>
        <xdr:cNvPr id="5655" name="Text Box 5446"/>
        <xdr:cNvSpPr txBox="1">
          <a:spLocks noChangeArrowheads="1"/>
        </xdr:cNvSpPr>
      </xdr:nvSpPr>
      <xdr:spPr bwMode="auto">
        <a:xfrm>
          <a:off x="4686300" y="1948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19050</xdr:rowOff>
    </xdr:to>
    <xdr:sp macro="" textlink="">
      <xdr:nvSpPr>
        <xdr:cNvPr id="5656" name="Text Box 5447"/>
        <xdr:cNvSpPr txBox="1">
          <a:spLocks noChangeArrowheads="1"/>
        </xdr:cNvSpPr>
      </xdr:nvSpPr>
      <xdr:spPr bwMode="auto">
        <a:xfrm>
          <a:off x="4686300" y="1948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19050</xdr:rowOff>
    </xdr:to>
    <xdr:sp macro="" textlink="">
      <xdr:nvSpPr>
        <xdr:cNvPr id="5657" name="Text Box 5448"/>
        <xdr:cNvSpPr txBox="1">
          <a:spLocks noChangeArrowheads="1"/>
        </xdr:cNvSpPr>
      </xdr:nvSpPr>
      <xdr:spPr bwMode="auto">
        <a:xfrm>
          <a:off x="4686300" y="1948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19050</xdr:rowOff>
    </xdr:to>
    <xdr:sp macro="" textlink="">
      <xdr:nvSpPr>
        <xdr:cNvPr id="5658" name="Text Box 5449"/>
        <xdr:cNvSpPr txBox="1">
          <a:spLocks noChangeArrowheads="1"/>
        </xdr:cNvSpPr>
      </xdr:nvSpPr>
      <xdr:spPr bwMode="auto">
        <a:xfrm>
          <a:off x="4686300" y="1948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19050</xdr:rowOff>
    </xdr:to>
    <xdr:sp macro="" textlink="">
      <xdr:nvSpPr>
        <xdr:cNvPr id="5659" name="Text Box 5450"/>
        <xdr:cNvSpPr txBox="1">
          <a:spLocks noChangeArrowheads="1"/>
        </xdr:cNvSpPr>
      </xdr:nvSpPr>
      <xdr:spPr bwMode="auto">
        <a:xfrm>
          <a:off x="4686300" y="1948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19050</xdr:rowOff>
    </xdr:to>
    <xdr:sp macro="" textlink="">
      <xdr:nvSpPr>
        <xdr:cNvPr id="5660" name="Text Box 5451"/>
        <xdr:cNvSpPr txBox="1">
          <a:spLocks noChangeArrowheads="1"/>
        </xdr:cNvSpPr>
      </xdr:nvSpPr>
      <xdr:spPr bwMode="auto">
        <a:xfrm>
          <a:off x="4686300" y="1948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19050</xdr:rowOff>
    </xdr:to>
    <xdr:sp macro="" textlink="">
      <xdr:nvSpPr>
        <xdr:cNvPr id="5661" name="Text Box 5452"/>
        <xdr:cNvSpPr txBox="1">
          <a:spLocks noChangeArrowheads="1"/>
        </xdr:cNvSpPr>
      </xdr:nvSpPr>
      <xdr:spPr bwMode="auto">
        <a:xfrm>
          <a:off x="4686300" y="1948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19050</xdr:rowOff>
    </xdr:to>
    <xdr:sp macro="" textlink="">
      <xdr:nvSpPr>
        <xdr:cNvPr id="5662" name="Text Box 5453"/>
        <xdr:cNvSpPr txBox="1">
          <a:spLocks noChangeArrowheads="1"/>
        </xdr:cNvSpPr>
      </xdr:nvSpPr>
      <xdr:spPr bwMode="auto">
        <a:xfrm>
          <a:off x="4686300" y="1948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19050</xdr:rowOff>
    </xdr:to>
    <xdr:sp macro="" textlink="">
      <xdr:nvSpPr>
        <xdr:cNvPr id="5663" name="Text Box 5454"/>
        <xdr:cNvSpPr txBox="1">
          <a:spLocks noChangeArrowheads="1"/>
        </xdr:cNvSpPr>
      </xdr:nvSpPr>
      <xdr:spPr bwMode="auto">
        <a:xfrm>
          <a:off x="4686300" y="1948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19050</xdr:rowOff>
    </xdr:to>
    <xdr:sp macro="" textlink="">
      <xdr:nvSpPr>
        <xdr:cNvPr id="5664" name="Text Box 5455"/>
        <xdr:cNvSpPr txBox="1">
          <a:spLocks noChangeArrowheads="1"/>
        </xdr:cNvSpPr>
      </xdr:nvSpPr>
      <xdr:spPr bwMode="auto">
        <a:xfrm>
          <a:off x="4686300" y="1948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19050</xdr:rowOff>
    </xdr:to>
    <xdr:sp macro="" textlink="">
      <xdr:nvSpPr>
        <xdr:cNvPr id="5665" name="Text Box 5456"/>
        <xdr:cNvSpPr txBox="1">
          <a:spLocks noChangeArrowheads="1"/>
        </xdr:cNvSpPr>
      </xdr:nvSpPr>
      <xdr:spPr bwMode="auto">
        <a:xfrm>
          <a:off x="4686300" y="1948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19050</xdr:rowOff>
    </xdr:to>
    <xdr:sp macro="" textlink="">
      <xdr:nvSpPr>
        <xdr:cNvPr id="5666" name="Text Box 5457"/>
        <xdr:cNvSpPr txBox="1">
          <a:spLocks noChangeArrowheads="1"/>
        </xdr:cNvSpPr>
      </xdr:nvSpPr>
      <xdr:spPr bwMode="auto">
        <a:xfrm>
          <a:off x="4686300" y="1948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19050</xdr:rowOff>
    </xdr:to>
    <xdr:sp macro="" textlink="">
      <xdr:nvSpPr>
        <xdr:cNvPr id="5667" name="Text Box 5458"/>
        <xdr:cNvSpPr txBox="1">
          <a:spLocks noChangeArrowheads="1"/>
        </xdr:cNvSpPr>
      </xdr:nvSpPr>
      <xdr:spPr bwMode="auto">
        <a:xfrm>
          <a:off x="4686300" y="1948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19050</xdr:rowOff>
    </xdr:to>
    <xdr:sp macro="" textlink="">
      <xdr:nvSpPr>
        <xdr:cNvPr id="5668" name="Text Box 5459"/>
        <xdr:cNvSpPr txBox="1">
          <a:spLocks noChangeArrowheads="1"/>
        </xdr:cNvSpPr>
      </xdr:nvSpPr>
      <xdr:spPr bwMode="auto">
        <a:xfrm>
          <a:off x="4686300" y="1948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19050</xdr:rowOff>
    </xdr:to>
    <xdr:sp macro="" textlink="">
      <xdr:nvSpPr>
        <xdr:cNvPr id="5669" name="Text Box 5460"/>
        <xdr:cNvSpPr txBox="1">
          <a:spLocks noChangeArrowheads="1"/>
        </xdr:cNvSpPr>
      </xdr:nvSpPr>
      <xdr:spPr bwMode="auto">
        <a:xfrm>
          <a:off x="4686300" y="1948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19050</xdr:rowOff>
    </xdr:to>
    <xdr:sp macro="" textlink="">
      <xdr:nvSpPr>
        <xdr:cNvPr id="5670" name="Text Box 5461"/>
        <xdr:cNvSpPr txBox="1">
          <a:spLocks noChangeArrowheads="1"/>
        </xdr:cNvSpPr>
      </xdr:nvSpPr>
      <xdr:spPr bwMode="auto">
        <a:xfrm>
          <a:off x="4686300" y="1948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19050</xdr:rowOff>
    </xdr:to>
    <xdr:sp macro="" textlink="">
      <xdr:nvSpPr>
        <xdr:cNvPr id="5671" name="Text Box 5462"/>
        <xdr:cNvSpPr txBox="1">
          <a:spLocks noChangeArrowheads="1"/>
        </xdr:cNvSpPr>
      </xdr:nvSpPr>
      <xdr:spPr bwMode="auto">
        <a:xfrm>
          <a:off x="4686300" y="1948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19050</xdr:rowOff>
    </xdr:to>
    <xdr:sp macro="" textlink="">
      <xdr:nvSpPr>
        <xdr:cNvPr id="5672" name="Text Box 5463"/>
        <xdr:cNvSpPr txBox="1">
          <a:spLocks noChangeArrowheads="1"/>
        </xdr:cNvSpPr>
      </xdr:nvSpPr>
      <xdr:spPr bwMode="auto">
        <a:xfrm>
          <a:off x="4686300" y="1948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19050</xdr:rowOff>
    </xdr:to>
    <xdr:sp macro="" textlink="">
      <xdr:nvSpPr>
        <xdr:cNvPr id="5673" name="Text Box 5464"/>
        <xdr:cNvSpPr txBox="1">
          <a:spLocks noChangeArrowheads="1"/>
        </xdr:cNvSpPr>
      </xdr:nvSpPr>
      <xdr:spPr bwMode="auto">
        <a:xfrm>
          <a:off x="4686300" y="1948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19050</xdr:rowOff>
    </xdr:to>
    <xdr:sp macro="" textlink="">
      <xdr:nvSpPr>
        <xdr:cNvPr id="5674" name="Text Box 5465"/>
        <xdr:cNvSpPr txBox="1">
          <a:spLocks noChangeArrowheads="1"/>
        </xdr:cNvSpPr>
      </xdr:nvSpPr>
      <xdr:spPr bwMode="auto">
        <a:xfrm>
          <a:off x="4686300" y="1948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19050</xdr:rowOff>
    </xdr:to>
    <xdr:sp macro="" textlink="">
      <xdr:nvSpPr>
        <xdr:cNvPr id="5675" name="Text Box 5466"/>
        <xdr:cNvSpPr txBox="1">
          <a:spLocks noChangeArrowheads="1"/>
        </xdr:cNvSpPr>
      </xdr:nvSpPr>
      <xdr:spPr bwMode="auto">
        <a:xfrm>
          <a:off x="4686300" y="1948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19050</xdr:rowOff>
    </xdr:to>
    <xdr:sp macro="" textlink="">
      <xdr:nvSpPr>
        <xdr:cNvPr id="5676" name="Text Box 5467"/>
        <xdr:cNvSpPr txBox="1">
          <a:spLocks noChangeArrowheads="1"/>
        </xdr:cNvSpPr>
      </xdr:nvSpPr>
      <xdr:spPr bwMode="auto">
        <a:xfrm>
          <a:off x="4686300" y="1948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1024</xdr:row>
      <xdr:rowOff>19050</xdr:rowOff>
    </xdr:to>
    <xdr:sp macro="" textlink="">
      <xdr:nvSpPr>
        <xdr:cNvPr id="5677" name="Text Box 5468"/>
        <xdr:cNvSpPr txBox="1">
          <a:spLocks noChangeArrowheads="1"/>
        </xdr:cNvSpPr>
      </xdr:nvSpPr>
      <xdr:spPr bwMode="auto">
        <a:xfrm>
          <a:off x="4686300" y="194881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678" name="Text Box 258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679" name="Text Box 258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680" name="Text Box 258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681" name="Text Box 258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682" name="Text Box 258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683" name="Text Box 259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684" name="Text Box 259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685" name="Text Box 259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686" name="Text Box 259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687" name="Text Box 259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688" name="Text Box 259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689" name="Text Box 259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690" name="Text Box 259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691" name="Text Box 259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692" name="Text Box 259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693" name="Text Box 260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694" name="Text Box 260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695" name="Text Box 260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696" name="Text Box 260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697" name="Text Box 260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698" name="Text Box 260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699" name="Text Box 260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00" name="Text Box 260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01" name="Text Box 260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02" name="Text Box 260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03" name="Text Box 261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04" name="Text Box 261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05" name="Text Box 261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06" name="Text Box 261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07" name="Text Box 261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08" name="Text Box 261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09" name="Text Box 261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10" name="Text Box 261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11" name="Text Box 261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12" name="Text Box 261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13" name="Text Box 262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14" name="Text Box 262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15" name="Text Box 262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16" name="Text Box 262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17" name="Text Box 262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18" name="Text Box 262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19" name="Text Box 262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20" name="Text Box 262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21" name="Text Box 262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22" name="Text Box 262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23" name="Text Box 263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24" name="Text Box 263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25" name="Text Box 263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26" name="Text Box 263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27" name="Text Box 263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28" name="Text Box 263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29" name="Text Box 263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30" name="Text Box 263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31" name="Text Box 263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32" name="Text Box 263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33" name="Text Box 264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34" name="Text Box 264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35" name="Text Box 264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36" name="Text Box 264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37" name="Text Box 264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38" name="Text Box 268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39" name="Text Box 268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40" name="Text Box 268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41" name="Text Box 269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42" name="Text Box 269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43" name="Text Box 269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44" name="Text Box 269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45" name="Text Box 269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46" name="Text Box 269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47" name="Text Box 269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48" name="Text Box 269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49" name="Text Box 269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50" name="Text Box 269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51" name="Text Box 270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52" name="Text Box 270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53" name="Text Box 270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54" name="Text Box 270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55" name="Text Box 270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56" name="Text Box 270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57" name="Text Box 270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58" name="Text Box 270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59" name="Text Box 270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60" name="Text Box 270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61" name="Text Box 271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62" name="Text Box 271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63" name="Text Box 271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64" name="Text Box 271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65" name="Text Box 271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66" name="Text Box 271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67" name="Text Box 271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68" name="Text Box 271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69" name="Text Box 271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70" name="Text Box 271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71" name="Text Box 272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72" name="Text Box 272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73" name="Text Box 272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74" name="Text Box 272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75" name="Text Box 272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76" name="Text Box 272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77" name="Text Box 272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78" name="Text Box 272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79" name="Text Box 272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80" name="Text Box 272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81" name="Text Box 273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82" name="Text Box 273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83" name="Text Box 273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84" name="Text Box 273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85" name="Text Box 273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86" name="Text Box 273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87" name="Text Box 273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88" name="Text Box 273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89" name="Text Box 273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90" name="Text Box 273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91" name="Text Box 274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92" name="Text Box 274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93" name="Text Box 274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94" name="Text Box 274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95" name="Text Box 274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96" name="Text Box 274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97" name="Text Box 274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98" name="Text Box 274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799" name="Text Box 274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00" name="Text Box 274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01" name="Text Box 275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02" name="Text Box 275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03" name="Text Box 275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04" name="Text Box 275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05" name="Text Box 275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06" name="Text Box 275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07" name="Text Box 275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08" name="Text Box 275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09" name="Text Box 275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10" name="Text Box 275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11" name="Text Box 276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12" name="Text Box 276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13" name="Text Box 276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14" name="Text Box 276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15" name="Text Box 276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16" name="Text Box 276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17" name="Text Box 276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18" name="Text Box 276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19" name="Text Box 276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20" name="Text Box 276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21" name="Text Box 277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22" name="Text Box 277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23" name="Text Box 277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24" name="Text Box 277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25" name="Text Box 277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26" name="Text Box 277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27" name="Text Box 277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28" name="Text Box 277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29" name="Text Box 277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30" name="Text Box 277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31" name="Text Box 278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32" name="Text Box 278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33" name="Text Box 278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34" name="Text Box 278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35" name="Text Box 278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36" name="Text Box 278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37" name="Text Box 278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38" name="Text Box 278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39" name="Text Box 278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40" name="Text Box 278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41" name="Text Box 279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42" name="Text Box 279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43" name="Text Box 279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44" name="Text Box 279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45" name="Text Box 279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46" name="Text Box 279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47" name="Text Box 279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48" name="Text Box 279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49" name="Text Box 279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50" name="Text Box 279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51" name="Text Box 280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52" name="Text Box 280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53" name="Text Box 280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54" name="Text Box 280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55" name="Text Box 280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56" name="Text Box 280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57" name="Text Box 280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58" name="Text Box 280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59" name="Text Box 280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60" name="Text Box 280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61" name="Text Box 281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62" name="Text Box 281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63" name="Text Box 281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64" name="Text Box 281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65" name="Text Box 281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66" name="Text Box 281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67" name="Text Box 281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68" name="Text Box 281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69" name="Text Box 281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70" name="Text Box 281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71" name="Text Box 282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72" name="Text Box 282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73" name="Text Box 282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74" name="Text Box 282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75" name="Text Box 282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76" name="Text Box 282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77" name="Text Box 282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78" name="Text Box 282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79" name="Text Box 282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80" name="Text Box 282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81" name="Text Box 283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82" name="Text Box 283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83" name="Text Box 283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84" name="Text Box 283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85" name="Text Box 283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86" name="Text Box 283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87" name="Text Box 283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88" name="Text Box 283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89" name="Text Box 283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90" name="Text Box 283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91" name="Text Box 284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92" name="Text Box 284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93" name="Text Box 284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94" name="Text Box 284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95" name="Text Box 284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96" name="Text Box 284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97" name="Text Box 284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98" name="Text Box 284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899" name="Text Box 284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00" name="Text Box 284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01" name="Text Box 285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02" name="Text Box 285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03" name="Text Box 285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04" name="Text Box 285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05" name="Text Box 285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06" name="Text Box 285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07" name="Text Box 285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08" name="Text Box 285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09" name="Text Box 285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10" name="Text Box 285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11" name="Text Box 286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12" name="Text Box 286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13" name="Text Box 286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14" name="Text Box 286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15" name="Text Box 286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16" name="Text Box 286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17" name="Text Box 286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18" name="Text Box 286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19" name="Text Box 286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20" name="Text Box 286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21" name="Text Box 287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22" name="Text Box 287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23" name="Text Box 287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24" name="Text Box 287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25" name="Text Box 287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26" name="Text Box 287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27" name="Text Box 287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28" name="Text Box 287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29" name="Text Box 287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30" name="Text Box 287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31" name="Text Box 288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32" name="Text Box 288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33" name="Text Box 288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34" name="Text Box 288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35" name="Text Box 288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36" name="Text Box 288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37" name="Text Box 288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38" name="Text Box 288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39" name="Text Box 288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40" name="Text Box 288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41" name="Text Box 289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42" name="Text Box 289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43" name="Text Box 289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44" name="Text Box 289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45" name="Text Box 289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46" name="Text Box 289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47" name="Text Box 289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48" name="Text Box 289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49" name="Text Box 289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50" name="Text Box 289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51" name="Text Box 290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52" name="Text Box 290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53" name="Text Box 290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54" name="Text Box 290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55" name="Text Box 290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56" name="Text Box 290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57" name="Text Box 290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58" name="Text Box 290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59" name="Text Box 290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60" name="Text Box 290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61" name="Text Box 291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62" name="Text Box 291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63" name="Text Box 291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64" name="Text Box 291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65" name="Text Box 291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66" name="Text Box 291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67" name="Text Box 291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68" name="Text Box 291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69" name="Text Box 291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70" name="Text Box 291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71" name="Text Box 292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72" name="Text Box 292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73" name="Text Box 292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74" name="Text Box 292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75" name="Text Box 292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76" name="Text Box 292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77" name="Text Box 292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78" name="Text Box 292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79" name="Text Box 292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80" name="Text Box 292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81" name="Text Box 293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82" name="Text Box 293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83" name="Text Box 293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84" name="Text Box 293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85" name="Text Box 293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86" name="Text Box 293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87" name="Text Box 293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88" name="Text Box 293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89" name="Text Box 293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90" name="Text Box 293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91" name="Text Box 294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92" name="Text Box 294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93" name="Text Box 294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94" name="Text Box 294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95" name="Text Box 294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96" name="Text Box 294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97" name="Text Box 294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98" name="Text Box 294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5999" name="Text Box 294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00" name="Text Box 294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01" name="Text Box 295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02" name="Text Box 295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03" name="Text Box 295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04" name="Text Box 295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05" name="Text Box 295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06" name="Text Box 295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07" name="Text Box 295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08" name="Text Box 295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09" name="Text Box 295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10" name="Text Box 295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11" name="Text Box 296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12" name="Text Box 296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13" name="Text Box 296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14" name="Text Box 296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15" name="Text Box 296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16" name="Text Box 296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17" name="Text Box 296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18" name="Text Box 296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19" name="Text Box 296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20" name="Text Box 296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21" name="Text Box 297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22" name="Text Box 297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23" name="Text Box 297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24" name="Text Box 297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25" name="Text Box 297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26" name="Text Box 297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27" name="Text Box 297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28" name="Text Box 297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29" name="Text Box 297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30" name="Text Box 297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31" name="Text Box 298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32" name="Text Box 298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33" name="Text Box 298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34" name="Text Box 298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35" name="Text Box 298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36" name="Text Box 298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37" name="Text Box 298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38" name="Text Box 298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39" name="Text Box 298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40" name="Text Box 298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41" name="Text Box 299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42" name="Text Box 299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43" name="Text Box 299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44" name="Text Box 299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45" name="Text Box 299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46" name="Text Box 299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47" name="Text Box 299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48" name="Text Box 299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49" name="Text Box 299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50" name="Text Box 299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51" name="Text Box 300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52" name="Text Box 300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53" name="Text Box 300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54" name="Text Box 300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55" name="Text Box 300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56" name="Text Box 300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57" name="Text Box 300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58" name="Text Box 300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59" name="Text Box 300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60" name="Text Box 300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61" name="Text Box 301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62" name="Text Box 301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63" name="Text Box 301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64" name="Text Box 301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65" name="Text Box 301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66" name="Text Box 301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67" name="Text Box 301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68" name="Text Box 301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69" name="Text Box 301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70" name="Text Box 301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71" name="Text Box 302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72" name="Text Box 302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73" name="Text Box 302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74" name="Text Box 302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75" name="Text Box 302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76" name="Text Box 302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77" name="Text Box 302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78" name="Text Box 302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79" name="Text Box 302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80" name="Text Box 302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81" name="Text Box 303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82" name="Text Box 303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83" name="Text Box 303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84" name="Text Box 303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85" name="Text Box 303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86" name="Text Box 303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87" name="Text Box 303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88" name="Text Box 303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89" name="Text Box 303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90" name="Text Box 303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91" name="Text Box 304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92" name="Text Box 304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93" name="Text Box 304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94" name="Text Box 304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95" name="Text Box 304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96" name="Text Box 304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97" name="Text Box 304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98" name="Text Box 304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099" name="Text Box 304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00" name="Text Box 304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01" name="Text Box 305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02" name="Text Box 305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03" name="Text Box 305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04" name="Text Box 305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05" name="Text Box 305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06" name="Text Box 305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07" name="Text Box 305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08" name="Text Box 305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09" name="Text Box 305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10" name="Text Box 305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11" name="Text Box 306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12" name="Text Box 306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13" name="Text Box 306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14" name="Text Box 306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15" name="Text Box 306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16" name="Text Box 306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17" name="Text Box 306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18" name="Text Box 306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19" name="Text Box 306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20" name="Text Box 306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21" name="Text Box 307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22" name="Text Box 307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23" name="Text Box 307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24" name="Text Box 307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25" name="Text Box 307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26" name="Text Box 307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27" name="Text Box 307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28" name="Text Box 307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29" name="Text Box 307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30" name="Text Box 307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31" name="Text Box 308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32" name="Text Box 308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33" name="Text Box 308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34" name="Text Box 308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35" name="Text Box 308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36" name="Text Box 308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37" name="Text Box 308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38" name="Text Box 308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39" name="Text Box 308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40" name="Text Box 308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41" name="Text Box 309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42" name="Text Box 309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43" name="Text Box 309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44" name="Text Box 309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45" name="Text Box 309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46" name="Text Box 309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47" name="Text Box 309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48" name="Text Box 309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49" name="Text Box 309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50" name="Text Box 309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51" name="Text Box 310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52" name="Text Box 310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53" name="Text Box 310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54" name="Text Box 310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55" name="Text Box 310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56" name="Text Box 310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57" name="Text Box 310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58" name="Text Box 310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59" name="Text Box 310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60" name="Text Box 310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61" name="Text Box 311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62" name="Text Box 311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63" name="Text Box 311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64" name="Text Box 311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65" name="Text Box 311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66" name="Text Box 311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67" name="Text Box 311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68" name="Text Box 311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69" name="Text Box 311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70" name="Text Box 311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71" name="Text Box 312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72" name="Text Box 312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73" name="Text Box 312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74" name="Text Box 312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75" name="Text Box 312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76" name="Text Box 312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77" name="Text Box 312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78" name="Text Box 312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79" name="Text Box 312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80" name="Text Box 312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81" name="Text Box 313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82" name="Text Box 313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83" name="Text Box 313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84" name="Text Box 313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85" name="Text Box 313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86" name="Text Box 313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87" name="Text Box 313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88" name="Text Box 313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89" name="Text Box 313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90" name="Text Box 313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91" name="Text Box 314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92" name="Text Box 314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93" name="Text Box 314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94" name="Text Box 314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95" name="Text Box 314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96" name="Text Box 314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97" name="Text Box 314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98" name="Text Box 314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199" name="Text Box 314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00" name="Text Box 314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01" name="Text Box 315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02" name="Text Box 315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03" name="Text Box 315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04" name="Text Box 315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05" name="Text Box 315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06" name="Text Box 315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07" name="Text Box 315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08" name="Text Box 315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09" name="Text Box 315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10" name="Text Box 315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11" name="Text Box 316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12" name="Text Box 316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13" name="Text Box 316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14" name="Text Box 316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15" name="Text Box 316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16" name="Text Box 316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17" name="Text Box 316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18" name="Text Box 316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19" name="Text Box 316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20" name="Text Box 316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21" name="Text Box 317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22" name="Text Box 317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23" name="Text Box 317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24" name="Text Box 317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25" name="Text Box 317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26" name="Text Box 317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27" name="Text Box 317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28" name="Text Box 317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29" name="Text Box 317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30" name="Text Box 317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31" name="Text Box 318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32" name="Text Box 318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33" name="Text Box 318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34" name="Text Box 318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35" name="Text Box 318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36" name="Text Box 318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37" name="Text Box 318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38" name="Text Box 318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39" name="Text Box 318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40" name="Text Box 318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41" name="Text Box 319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42" name="Text Box 319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43" name="Text Box 319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44" name="Text Box 319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45" name="Text Box 319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46" name="Text Box 319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47" name="Text Box 319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48" name="Text Box 319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49" name="Text Box 319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50" name="Text Box 319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51" name="Text Box 320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52" name="Text Box 320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53" name="Text Box 320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54" name="Text Box 320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55" name="Text Box 320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56" name="Text Box 320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57" name="Text Box 320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58" name="Text Box 320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59" name="Text Box 320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60" name="Text Box 320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61" name="Text Box 321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62" name="Text Box 321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63" name="Text Box 321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64" name="Text Box 321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65" name="Text Box 321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66" name="Text Box 321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67" name="Text Box 321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68" name="Text Box 321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69" name="Text Box 321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70" name="Text Box 321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71" name="Text Box 322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72" name="Text Box 322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73" name="Text Box 322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74" name="Text Box 322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75" name="Text Box 322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76" name="Text Box 322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77" name="Text Box 322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78" name="Text Box 322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79" name="Text Box 322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80" name="Text Box 322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81" name="Text Box 323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82" name="Text Box 323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83" name="Text Box 323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84" name="Text Box 323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85" name="Text Box 323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86" name="Text Box 323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87" name="Text Box 323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88" name="Text Box 323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89" name="Text Box 323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90" name="Text Box 323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91" name="Text Box 324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92" name="Text Box 324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93" name="Text Box 324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94" name="Text Box 324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95" name="Text Box 324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96" name="Text Box 324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97" name="Text Box 324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98" name="Text Box 324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299" name="Text Box 324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00" name="Text Box 324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01" name="Text Box 325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02" name="Text Box 325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03" name="Text Box 325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04" name="Text Box 325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05" name="Text Box 325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06" name="Text Box 325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07" name="Text Box 325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08" name="Text Box 325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09" name="Text Box 325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10" name="Text Box 325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11" name="Text Box 326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12" name="Text Box 326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13" name="Text Box 326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14" name="Text Box 326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15" name="Text Box 326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16" name="Text Box 326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17" name="Text Box 326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18" name="Text Box 326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19" name="Text Box 326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20" name="Text Box 326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21" name="Text Box 327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22" name="Text Box 327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23" name="Text Box 327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24" name="Text Box 327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25" name="Text Box 327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26" name="Text Box 327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27" name="Text Box 327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28" name="Text Box 327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29" name="Text Box 327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30" name="Text Box 327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31" name="Text Box 328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32" name="Text Box 328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33" name="Text Box 328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34" name="Text Box 328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35" name="Text Box 328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36" name="Text Box 328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37" name="Text Box 328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38" name="Text Box 328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39" name="Text Box 328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40" name="Text Box 328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41" name="Text Box 329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42" name="Text Box 329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43" name="Text Box 329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44" name="Text Box 329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45" name="Text Box 329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46" name="Text Box 329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47" name="Text Box 329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48" name="Text Box 329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49" name="Text Box 329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50" name="Text Box 329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51" name="Text Box 330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52" name="Text Box 330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53" name="Text Box 330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54" name="Text Box 330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55" name="Text Box 330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56" name="Text Box 330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57" name="Text Box 330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58" name="Text Box 330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59" name="Text Box 330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60" name="Text Box 330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61" name="Text Box 331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62" name="Text Box 331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63" name="Text Box 331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64" name="Text Box 331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65" name="Text Box 331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66" name="Text Box 331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67" name="Text Box 331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68" name="Text Box 331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69" name="Text Box 331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70" name="Text Box 331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71" name="Text Box 332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72" name="Text Box 332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73" name="Text Box 332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74" name="Text Box 332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75" name="Text Box 332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76" name="Text Box 332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77" name="Text Box 332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78" name="Text Box 332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79" name="Text Box 332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80" name="Text Box 332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81" name="Text Box 333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82" name="Text Box 333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83" name="Text Box 333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84" name="Text Box 333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85" name="Text Box 333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86" name="Text Box 333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87" name="Text Box 333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88" name="Text Box 333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89" name="Text Box 333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90" name="Text Box 333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91" name="Text Box 334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92" name="Text Box 334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93" name="Text Box 334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94" name="Text Box 334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95" name="Text Box 334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96" name="Text Box 334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97" name="Text Box 334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98" name="Text Box 334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399" name="Text Box 334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00" name="Text Box 334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01" name="Text Box 335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02" name="Text Box 335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03" name="Text Box 335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04" name="Text Box 335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05" name="Text Box 335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06" name="Text Box 335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07" name="Text Box 335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08" name="Text Box 335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09" name="Text Box 335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10" name="Text Box 335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11" name="Text Box 336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12" name="Text Box 336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13" name="Text Box 336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14" name="Text Box 336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15" name="Text Box 336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16" name="Text Box 336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17" name="Text Box 336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18" name="Text Box 336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19" name="Text Box 336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20" name="Text Box 336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21" name="Text Box 337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22" name="Text Box 337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23" name="Text Box 337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24" name="Text Box 337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25" name="Text Box 337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26" name="Text Box 337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27" name="Text Box 337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28" name="Text Box 337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29" name="Text Box 337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30" name="Text Box 337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31" name="Text Box 338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32" name="Text Box 338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33" name="Text Box 338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34" name="Text Box 338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35" name="Text Box 338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36" name="Text Box 338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37" name="Text Box 338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38" name="Text Box 338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39" name="Text Box 338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40" name="Text Box 338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41" name="Text Box 339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42" name="Text Box 339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43" name="Text Box 339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44" name="Text Box 339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45" name="Text Box 339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46" name="Text Box 339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47" name="Text Box 339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48" name="Text Box 339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49" name="Text Box 339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50" name="Text Box 339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51" name="Text Box 340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52" name="Text Box 340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53" name="Text Box 340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54" name="Text Box 340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55" name="Text Box 340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56" name="Text Box 340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57" name="Text Box 340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58" name="Text Box 340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59" name="Text Box 340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60" name="Text Box 340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61" name="Text Box 341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62" name="Text Box 341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63" name="Text Box 341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64" name="Text Box 341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65" name="Text Box 341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66" name="Text Box 341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67" name="Text Box 341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68" name="Text Box 341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69" name="Text Box 341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70" name="Text Box 341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71" name="Text Box 342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72" name="Text Box 342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73" name="Text Box 342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74" name="Text Box 342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75" name="Text Box 342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76" name="Text Box 342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77" name="Text Box 342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78" name="Text Box 342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79" name="Text Box 342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80" name="Text Box 342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81" name="Text Box 343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82" name="Text Box 343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83" name="Text Box 343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84" name="Text Box 343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85" name="Text Box 343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86" name="Text Box 343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87" name="Text Box 343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88" name="Text Box 343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89" name="Text Box 343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90" name="Text Box 343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91" name="Text Box 344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92" name="Text Box 344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93" name="Text Box 344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94" name="Text Box 344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95" name="Text Box 344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96" name="Text Box 344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97" name="Text Box 344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98" name="Text Box 344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499" name="Text Box 344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00" name="Text Box 344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01" name="Text Box 345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02" name="Text Box 345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03" name="Text Box 345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04" name="Text Box 345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05" name="Text Box 345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06" name="Text Box 345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07" name="Text Box 345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08" name="Text Box 345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09" name="Text Box 345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10" name="Text Box 345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11" name="Text Box 346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12" name="Text Box 346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13" name="Text Box 346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14" name="Text Box 346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15" name="Text Box 346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16" name="Text Box 346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17" name="Text Box 346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18" name="Text Box 346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19" name="Text Box 346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20" name="Text Box 346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21" name="Text Box 347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22" name="Text Box 347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23" name="Text Box 347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24" name="Text Box 347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25" name="Text Box 347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26" name="Text Box 347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27" name="Text Box 347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28" name="Text Box 347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29" name="Text Box 347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30" name="Text Box 347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31" name="Text Box 348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32" name="Text Box 348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33" name="Text Box 348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34" name="Text Box 348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35" name="Text Box 348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36" name="Text Box 348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37" name="Text Box 348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38" name="Text Box 348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39" name="Text Box 348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40" name="Text Box 348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41" name="Text Box 349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42" name="Text Box 349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43" name="Text Box 349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44" name="Text Box 349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45" name="Text Box 349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46" name="Text Box 349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47" name="Text Box 349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48" name="Text Box 349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49" name="Text Box 349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50" name="Text Box 349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51" name="Text Box 350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52" name="Text Box 350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53" name="Text Box 350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54" name="Text Box 350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55" name="Text Box 350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56" name="Text Box 350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57" name="Text Box 350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58" name="Text Box 350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59" name="Text Box 350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60" name="Text Box 350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61" name="Text Box 351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62" name="Text Box 351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63" name="Text Box 351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64" name="Text Box 351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65" name="Text Box 351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66" name="Text Box 351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67" name="Text Box 351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68" name="Text Box 351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69" name="Text Box 351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70" name="Text Box 351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71" name="Text Box 352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72" name="Text Box 352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73" name="Text Box 352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74" name="Text Box 352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75" name="Text Box 352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76" name="Text Box 352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77" name="Text Box 352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78" name="Text Box 352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79" name="Text Box 352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80" name="Text Box 352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81" name="Text Box 353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82" name="Text Box 353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83" name="Text Box 353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84" name="Text Box 353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85" name="Text Box 353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86" name="Text Box 353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87" name="Text Box 353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88" name="Text Box 353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89" name="Text Box 353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90" name="Text Box 353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91" name="Text Box 354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92" name="Text Box 354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93" name="Text Box 354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94" name="Text Box 354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95" name="Text Box 354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96" name="Text Box 354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97" name="Text Box 354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98" name="Text Box 354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599" name="Text Box 354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00" name="Text Box 354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01" name="Text Box 355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02" name="Text Box 355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03" name="Text Box 355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04" name="Text Box 355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05" name="Text Box 355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06" name="Text Box 355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07" name="Text Box 355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08" name="Text Box 355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09" name="Text Box 355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10" name="Text Box 355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11" name="Text Box 356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12" name="Text Box 356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13" name="Text Box 356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14" name="Text Box 356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15" name="Text Box 356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16" name="Text Box 356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17" name="Text Box 356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18" name="Text Box 356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19" name="Text Box 356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20" name="Text Box 356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21" name="Text Box 357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22" name="Text Box 357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23" name="Text Box 357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24" name="Text Box 357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25" name="Text Box 357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26" name="Text Box 357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27" name="Text Box 357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28" name="Text Box 357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29" name="Text Box 357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30" name="Text Box 357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31" name="Text Box 358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32" name="Text Box 358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33" name="Text Box 358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34" name="Text Box 358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35" name="Text Box 358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36" name="Text Box 358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37" name="Text Box 358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38" name="Text Box 358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39" name="Text Box 358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40" name="Text Box 358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41" name="Text Box 359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42" name="Text Box 359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43" name="Text Box 359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44" name="Text Box 359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45" name="Text Box 359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46" name="Text Box 359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47" name="Text Box 359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48" name="Text Box 359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49" name="Text Box 359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50" name="Text Box 359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51" name="Text Box 360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52" name="Text Box 360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53" name="Text Box 360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54" name="Text Box 360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55" name="Text Box 360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56" name="Text Box 360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57" name="Text Box 360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58" name="Text Box 360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59" name="Text Box 360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60" name="Text Box 360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61" name="Text Box 361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62" name="Text Box 361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63" name="Text Box 361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64" name="Text Box 361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65" name="Text Box 361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66" name="Text Box 361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67" name="Text Box 361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68" name="Text Box 361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69" name="Text Box 361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70" name="Text Box 361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71" name="Text Box 362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72" name="Text Box 362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73" name="Text Box 362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74" name="Text Box 362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75" name="Text Box 362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76" name="Text Box 362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77" name="Text Box 362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78" name="Text Box 362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79" name="Text Box 362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80" name="Text Box 362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81" name="Text Box 363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82" name="Text Box 363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83" name="Text Box 363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84" name="Text Box 363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85" name="Text Box 363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86" name="Text Box 363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87" name="Text Box 363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88" name="Text Box 363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89" name="Text Box 363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90" name="Text Box 363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91" name="Text Box 364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92" name="Text Box 364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93" name="Text Box 364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94" name="Text Box 364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95" name="Text Box 364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96" name="Text Box 364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97" name="Text Box 364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98" name="Text Box 364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699" name="Text Box 364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00" name="Text Box 364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01" name="Text Box 365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02" name="Text Box 365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03" name="Text Box 365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04" name="Text Box 365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05" name="Text Box 365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06" name="Text Box 365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07" name="Text Box 365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08" name="Text Box 365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09" name="Text Box 365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10" name="Text Box 365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11" name="Text Box 366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12" name="Text Box 366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13" name="Text Box 366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14" name="Text Box 366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15" name="Text Box 366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16" name="Text Box 366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17" name="Text Box 366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18" name="Text Box 366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19" name="Text Box 366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20" name="Text Box 366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21" name="Text Box 367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22" name="Text Box 367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23" name="Text Box 367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24" name="Text Box 367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25" name="Text Box 367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26" name="Text Box 367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27" name="Text Box 367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28" name="Text Box 367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29" name="Text Box 367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30" name="Text Box 367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31" name="Text Box 368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32" name="Text Box 368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33" name="Text Box 368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34" name="Text Box 368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35" name="Text Box 368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36" name="Text Box 368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37" name="Text Box 368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38" name="Text Box 368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39" name="Text Box 368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40" name="Text Box 368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41" name="Text Box 369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42" name="Text Box 369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43" name="Text Box 369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44" name="Text Box 369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45" name="Text Box 369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46" name="Text Box 369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47" name="Text Box 369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48" name="Text Box 369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49" name="Text Box 369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50" name="Text Box 369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51" name="Text Box 370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52" name="Text Box 370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53" name="Text Box 370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54" name="Text Box 370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55" name="Text Box 370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56" name="Text Box 370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57" name="Text Box 370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58" name="Text Box 370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59" name="Text Box 370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60" name="Text Box 370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61" name="Text Box 371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62" name="Text Box 371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63" name="Text Box 371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64" name="Text Box 371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65" name="Text Box 371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66" name="Text Box 371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67" name="Text Box 371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68" name="Text Box 371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69" name="Text Box 371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70" name="Text Box 371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71" name="Text Box 372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72" name="Text Box 372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73" name="Text Box 372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74" name="Text Box 372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75" name="Text Box 372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76" name="Text Box 372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77" name="Text Box 372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78" name="Text Box 372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79" name="Text Box 372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80" name="Text Box 372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81" name="Text Box 373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82" name="Text Box 373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83" name="Text Box 373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84" name="Text Box 373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85" name="Text Box 373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86" name="Text Box 373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87" name="Text Box 373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88" name="Text Box 373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89" name="Text Box 373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90" name="Text Box 373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91" name="Text Box 374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92" name="Text Box 374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93" name="Text Box 374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94" name="Text Box 374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95" name="Text Box 374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96" name="Text Box 374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97" name="Text Box 374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98" name="Text Box 374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799" name="Text Box 374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00" name="Text Box 374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01" name="Text Box 375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02" name="Text Box 375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03" name="Text Box 375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04" name="Text Box 375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05" name="Text Box 375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06" name="Text Box 375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07" name="Text Box 375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08" name="Text Box 375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09" name="Text Box 375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10" name="Text Box 375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11" name="Text Box 376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12" name="Text Box 376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13" name="Text Box 376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14" name="Text Box 376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15" name="Text Box 376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16" name="Text Box 376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17" name="Text Box 376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18" name="Text Box 376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19" name="Text Box 376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20" name="Text Box 376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21" name="Text Box 377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22" name="Text Box 377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23" name="Text Box 377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24" name="Text Box 377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25" name="Text Box 377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26" name="Text Box 377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27" name="Text Box 377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28" name="Text Box 377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29" name="Text Box 377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30" name="Text Box 377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31" name="Text Box 378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32" name="Text Box 378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33" name="Text Box 378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34" name="Text Box 378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35" name="Text Box 378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36" name="Text Box 378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37" name="Text Box 378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38" name="Text Box 378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39" name="Text Box 378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40" name="Text Box 378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41" name="Text Box 379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42" name="Text Box 379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43" name="Text Box 379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44" name="Text Box 379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45" name="Text Box 379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46" name="Text Box 379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47" name="Text Box 379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48" name="Text Box 379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49" name="Text Box 379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50" name="Text Box 379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51" name="Text Box 380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52" name="Text Box 380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53" name="Text Box 380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54" name="Text Box 380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55" name="Text Box 380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56" name="Text Box 380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57" name="Text Box 380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58" name="Text Box 380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59" name="Text Box 380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60" name="Text Box 380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61" name="Text Box 381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62" name="Text Box 381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63" name="Text Box 381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64" name="Text Box 381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65" name="Text Box 381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66" name="Text Box 381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67" name="Text Box 381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68" name="Text Box 381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69" name="Text Box 381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70" name="Text Box 381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71" name="Text Box 382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72" name="Text Box 382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73" name="Text Box 382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74" name="Text Box 382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75" name="Text Box 382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76" name="Text Box 382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77" name="Text Box 382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78" name="Text Box 382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79" name="Text Box 382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80" name="Text Box 382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81" name="Text Box 383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82" name="Text Box 383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83" name="Text Box 383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84" name="Text Box 383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85" name="Text Box 383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86" name="Text Box 383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87" name="Text Box 383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88" name="Text Box 383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89" name="Text Box 383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90" name="Text Box 383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91" name="Text Box 384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92" name="Text Box 384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93" name="Text Box 384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94" name="Text Box 384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95" name="Text Box 384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96" name="Text Box 384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97" name="Text Box 384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98" name="Text Box 384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899" name="Text Box 384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00" name="Text Box 384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01" name="Text Box 385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02" name="Text Box 385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03" name="Text Box 385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04" name="Text Box 385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05" name="Text Box 385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06" name="Text Box 385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07" name="Text Box 385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08" name="Text Box 385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09" name="Text Box 385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10" name="Text Box 385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11" name="Text Box 386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12" name="Text Box 386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13" name="Text Box 386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14" name="Text Box 386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15" name="Text Box 386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16" name="Text Box 386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17" name="Text Box 386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18" name="Text Box 386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19" name="Text Box 386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20" name="Text Box 386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21" name="Text Box 387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22" name="Text Box 387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23" name="Text Box 387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24" name="Text Box 387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25" name="Text Box 387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26" name="Text Box 387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27" name="Text Box 387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28" name="Text Box 387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29" name="Text Box 387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30" name="Text Box 387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31" name="Text Box 388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32" name="Text Box 388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33" name="Text Box 388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34" name="Text Box 388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35" name="Text Box 388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36" name="Text Box 388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37" name="Text Box 388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38" name="Text Box 388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39" name="Text Box 388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40" name="Text Box 388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41" name="Text Box 389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42" name="Text Box 389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43" name="Text Box 389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44" name="Text Box 389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45" name="Text Box 389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46" name="Text Box 389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47" name="Text Box 389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48" name="Text Box 389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49" name="Text Box 389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50" name="Text Box 389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51" name="Text Box 390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52" name="Text Box 390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53" name="Text Box 390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54" name="Text Box 390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55" name="Text Box 390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56" name="Text Box 390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57" name="Text Box 390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58" name="Text Box 390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59" name="Text Box 390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60" name="Text Box 390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61" name="Text Box 391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62" name="Text Box 391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63" name="Text Box 391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64" name="Text Box 391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65" name="Text Box 391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66" name="Text Box 391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67" name="Text Box 391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68" name="Text Box 391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69" name="Text Box 391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70" name="Text Box 391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71" name="Text Box 392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72" name="Text Box 392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73" name="Text Box 392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74" name="Text Box 392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75" name="Text Box 392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76" name="Text Box 392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77" name="Text Box 392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78" name="Text Box 392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79" name="Text Box 392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80" name="Text Box 392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81" name="Text Box 393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82" name="Text Box 393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83" name="Text Box 393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84" name="Text Box 393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85" name="Text Box 393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86" name="Text Box 393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87" name="Text Box 393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88" name="Text Box 393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89" name="Text Box 393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90" name="Text Box 393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91" name="Text Box 394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92" name="Text Box 394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93" name="Text Box 394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94" name="Text Box 394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95" name="Text Box 394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96" name="Text Box 394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97" name="Text Box 394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98" name="Text Box 394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6999" name="Text Box 394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00" name="Text Box 394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01" name="Text Box 395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02" name="Text Box 395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03" name="Text Box 395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04" name="Text Box 395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05" name="Text Box 395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06" name="Text Box 395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07" name="Text Box 395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08" name="Text Box 395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09" name="Text Box 395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10" name="Text Box 395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11" name="Text Box 396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12" name="Text Box 396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13" name="Text Box 396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14" name="Text Box 396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15" name="Text Box 396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16" name="Text Box 396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17" name="Text Box 396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18" name="Text Box 396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19" name="Text Box 396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20" name="Text Box 396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21" name="Text Box 397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22" name="Text Box 397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23" name="Text Box 397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24" name="Text Box 397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25" name="Text Box 397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26" name="Text Box 397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27" name="Text Box 397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28" name="Text Box 397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29" name="Text Box 397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30" name="Text Box 397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31" name="Text Box 398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32" name="Text Box 398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33" name="Text Box 398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34" name="Text Box 398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35" name="Text Box 398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36" name="Text Box 398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37" name="Text Box 398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38" name="Text Box 398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39" name="Text Box 398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40" name="Text Box 398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41" name="Text Box 399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42" name="Text Box 399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43" name="Text Box 399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44" name="Text Box 399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45" name="Text Box 399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46" name="Text Box 399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47" name="Text Box 399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48" name="Text Box 399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49" name="Text Box 399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50" name="Text Box 399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51" name="Text Box 400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52" name="Text Box 400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53" name="Text Box 400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54" name="Text Box 400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55" name="Text Box 400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56" name="Text Box 400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57" name="Text Box 400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58" name="Text Box 400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59" name="Text Box 400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60" name="Text Box 400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61" name="Text Box 401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62" name="Text Box 401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63" name="Text Box 401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64" name="Text Box 401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65" name="Text Box 401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66" name="Text Box 401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67" name="Text Box 401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68" name="Text Box 401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69" name="Text Box 401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70" name="Text Box 401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71" name="Text Box 402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72" name="Text Box 402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73" name="Text Box 402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74" name="Text Box 402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75" name="Text Box 402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76" name="Text Box 402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77" name="Text Box 402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78" name="Text Box 402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79" name="Text Box 402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80" name="Text Box 402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81" name="Text Box 403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82" name="Text Box 403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83" name="Text Box 403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84" name="Text Box 403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85" name="Text Box 403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86" name="Text Box 403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87" name="Text Box 403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88" name="Text Box 403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89" name="Text Box 403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90" name="Text Box 403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91" name="Text Box 404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92" name="Text Box 404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93" name="Text Box 404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94" name="Text Box 404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95" name="Text Box 404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96" name="Text Box 404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97" name="Text Box 404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98" name="Text Box 404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099" name="Text Box 404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00" name="Text Box 404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01" name="Text Box 405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02" name="Text Box 405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03" name="Text Box 405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04" name="Text Box 405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05" name="Text Box 405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06" name="Text Box 405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07" name="Text Box 405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08" name="Text Box 405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09" name="Text Box 405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10" name="Text Box 405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11" name="Text Box 406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12" name="Text Box 406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13" name="Text Box 406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14" name="Text Box 406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15" name="Text Box 406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16" name="Text Box 406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17" name="Text Box 406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18" name="Text Box 406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19" name="Text Box 406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20" name="Text Box 406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21" name="Text Box 407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22" name="Text Box 407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23" name="Text Box 407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24" name="Text Box 407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25" name="Text Box 407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26" name="Text Box 407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27" name="Text Box 407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28" name="Text Box 407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29" name="Text Box 407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30" name="Text Box 407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31" name="Text Box 408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32" name="Text Box 408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33" name="Text Box 408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34" name="Text Box 408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35" name="Text Box 408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36" name="Text Box 408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37" name="Text Box 408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38" name="Text Box 408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39" name="Text Box 408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40" name="Text Box 408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41" name="Text Box 409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42" name="Text Box 409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43" name="Text Box 409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44" name="Text Box 409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45" name="Text Box 409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46" name="Text Box 409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47" name="Text Box 409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48" name="Text Box 409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49" name="Text Box 409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50" name="Text Box 409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51" name="Text Box 410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52" name="Text Box 410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53" name="Text Box 410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54" name="Text Box 410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55" name="Text Box 410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56" name="Text Box 410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57" name="Text Box 410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58" name="Text Box 410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59" name="Text Box 410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60" name="Text Box 410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61" name="Text Box 411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62" name="Text Box 411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63" name="Text Box 411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64" name="Text Box 411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65" name="Text Box 411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66" name="Text Box 411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67" name="Text Box 411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68" name="Text Box 411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69" name="Text Box 411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70" name="Text Box 411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71" name="Text Box 412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72" name="Text Box 412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73" name="Text Box 412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74" name="Text Box 412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75" name="Text Box 412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76" name="Text Box 412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77" name="Text Box 412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78" name="Text Box 412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79" name="Text Box 412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80" name="Text Box 412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81" name="Text Box 413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82" name="Text Box 413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83" name="Text Box 413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84" name="Text Box 413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85" name="Text Box 413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86" name="Text Box 413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87" name="Text Box 413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88" name="Text Box 413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89" name="Text Box 413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90" name="Text Box 413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91" name="Text Box 414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92" name="Text Box 414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93" name="Text Box 414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94" name="Text Box 414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95" name="Text Box 414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96" name="Text Box 414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97" name="Text Box 414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98" name="Text Box 414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199" name="Text Box 414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00" name="Text Box 414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01" name="Text Box 415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02" name="Text Box 415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03" name="Text Box 415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04" name="Text Box 415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05" name="Text Box 415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06" name="Text Box 415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07" name="Text Box 415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08" name="Text Box 415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09" name="Text Box 415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10" name="Text Box 415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11" name="Text Box 416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12" name="Text Box 416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13" name="Text Box 416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14" name="Text Box 416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15" name="Text Box 416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16" name="Text Box 416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17" name="Text Box 416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18" name="Text Box 416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19" name="Text Box 416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20" name="Text Box 416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21" name="Text Box 417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22" name="Text Box 417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23" name="Text Box 417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24" name="Text Box 417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25" name="Text Box 417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26" name="Text Box 417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27" name="Text Box 417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28" name="Text Box 417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29" name="Text Box 417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30" name="Text Box 417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31" name="Text Box 418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32" name="Text Box 418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33" name="Text Box 418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34" name="Text Box 418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35" name="Text Box 418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36" name="Text Box 418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37" name="Text Box 418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38" name="Text Box 418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39" name="Text Box 418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40" name="Text Box 418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41" name="Text Box 419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42" name="Text Box 419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43" name="Text Box 419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44" name="Text Box 419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45" name="Text Box 419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46" name="Text Box 419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47" name="Text Box 419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48" name="Text Box 419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49" name="Text Box 419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50" name="Text Box 419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51" name="Text Box 420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52" name="Text Box 420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53" name="Text Box 420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54" name="Text Box 420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55" name="Text Box 420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56" name="Text Box 420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57" name="Text Box 420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58" name="Text Box 420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59" name="Text Box 420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60" name="Text Box 420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61" name="Text Box 421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62" name="Text Box 421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63" name="Text Box 421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64" name="Text Box 421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65" name="Text Box 421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66" name="Text Box 421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67" name="Text Box 421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68" name="Text Box 421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69" name="Text Box 421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70" name="Text Box 421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71" name="Text Box 422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72" name="Text Box 422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73" name="Text Box 422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74" name="Text Box 422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75" name="Text Box 422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76" name="Text Box 422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77" name="Text Box 422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78" name="Text Box 422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79" name="Text Box 422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80" name="Text Box 422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81" name="Text Box 423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82" name="Text Box 423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83" name="Text Box 423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84" name="Text Box 423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85" name="Text Box 423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86" name="Text Box 423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87" name="Text Box 423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88" name="Text Box 423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89" name="Text Box 423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90" name="Text Box 423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91" name="Text Box 424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92" name="Text Box 424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93" name="Text Box 424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94" name="Text Box 424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95" name="Text Box 424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96" name="Text Box 424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97" name="Text Box 424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98" name="Text Box 424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299" name="Text Box 424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00" name="Text Box 424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01" name="Text Box 425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02" name="Text Box 425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03" name="Text Box 425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04" name="Text Box 425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05" name="Text Box 425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06" name="Text Box 425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07" name="Text Box 425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08" name="Text Box 425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09" name="Text Box 425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10" name="Text Box 425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11" name="Text Box 426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12" name="Text Box 426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13" name="Text Box 426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14" name="Text Box 426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15" name="Text Box 426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16" name="Text Box 426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17" name="Text Box 426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18" name="Text Box 426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19" name="Text Box 426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20" name="Text Box 426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21" name="Text Box 427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22" name="Text Box 427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23" name="Text Box 427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24" name="Text Box 427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25" name="Text Box 427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26" name="Text Box 427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27" name="Text Box 427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28" name="Text Box 427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29" name="Text Box 427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30" name="Text Box 427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31" name="Text Box 428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32" name="Text Box 428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33" name="Text Box 428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34" name="Text Box 428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35" name="Text Box 428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36" name="Text Box 428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37" name="Text Box 428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38" name="Text Box 428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39" name="Text Box 428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40" name="Text Box 428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41" name="Text Box 429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42" name="Text Box 429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43" name="Text Box 429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44" name="Text Box 429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45" name="Text Box 429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46" name="Text Box 429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47" name="Text Box 429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48" name="Text Box 429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49" name="Text Box 429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50" name="Text Box 429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51" name="Text Box 430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52" name="Text Box 430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53" name="Text Box 430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54" name="Text Box 430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55" name="Text Box 430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56" name="Text Box 430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57" name="Text Box 430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58" name="Text Box 430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59" name="Text Box 430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60" name="Text Box 430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61" name="Text Box 431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62" name="Text Box 431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63" name="Text Box 431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64" name="Text Box 431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65" name="Text Box 431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66" name="Text Box 431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67" name="Text Box 431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68" name="Text Box 431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69" name="Text Box 431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70" name="Text Box 431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71" name="Text Box 432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72" name="Text Box 432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73" name="Text Box 432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74" name="Text Box 432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75" name="Text Box 432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76" name="Text Box 432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77" name="Text Box 432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78" name="Text Box 432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79" name="Text Box 432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80" name="Text Box 432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81" name="Text Box 433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82" name="Text Box 433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83" name="Text Box 433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84" name="Text Box 433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85" name="Text Box 433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86" name="Text Box 433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87" name="Text Box 433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88" name="Text Box 433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89" name="Text Box 433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90" name="Text Box 433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91" name="Text Box 434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92" name="Text Box 434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93" name="Text Box 434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94" name="Text Box 434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95" name="Text Box 434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96" name="Text Box 434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97" name="Text Box 434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98" name="Text Box 434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399" name="Text Box 434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00" name="Text Box 434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01" name="Text Box 435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02" name="Text Box 435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03" name="Text Box 435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04" name="Text Box 435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05" name="Text Box 435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06" name="Text Box 435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07" name="Text Box 435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08" name="Text Box 435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09" name="Text Box 435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10" name="Text Box 435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11" name="Text Box 436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12" name="Text Box 436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13" name="Text Box 436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14" name="Text Box 436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15" name="Text Box 436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16" name="Text Box 436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17" name="Text Box 436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18" name="Text Box 436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19" name="Text Box 436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20" name="Text Box 436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21" name="Text Box 437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22" name="Text Box 437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23" name="Text Box 437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24" name="Text Box 437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25" name="Text Box 437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26" name="Text Box 437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27" name="Text Box 437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28" name="Text Box 437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29" name="Text Box 437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30" name="Text Box 437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31" name="Text Box 438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32" name="Text Box 438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33" name="Text Box 438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34" name="Text Box 438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35" name="Text Box 438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36" name="Text Box 438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37" name="Text Box 438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38" name="Text Box 438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39" name="Text Box 438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40" name="Text Box 438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41" name="Text Box 439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42" name="Text Box 439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43" name="Text Box 439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44" name="Text Box 439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45" name="Text Box 439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46" name="Text Box 439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47" name="Text Box 439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48" name="Text Box 439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49" name="Text Box 439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50" name="Text Box 439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51" name="Text Box 440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52" name="Text Box 440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53" name="Text Box 440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54" name="Text Box 440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55" name="Text Box 440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56" name="Text Box 440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57" name="Text Box 440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58" name="Text Box 440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59" name="Text Box 440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60" name="Text Box 440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61" name="Text Box 441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62" name="Text Box 441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63" name="Text Box 441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64" name="Text Box 441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65" name="Text Box 441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66" name="Text Box 441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67" name="Text Box 441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68" name="Text Box 441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69" name="Text Box 441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70" name="Text Box 441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71" name="Text Box 442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72" name="Text Box 442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73" name="Text Box 442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74" name="Text Box 442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75" name="Text Box 442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76" name="Text Box 442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77" name="Text Box 442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78" name="Text Box 442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79" name="Text Box 442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80" name="Text Box 442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81" name="Text Box 443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82" name="Text Box 443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83" name="Text Box 443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84" name="Text Box 443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85" name="Text Box 443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86" name="Text Box 443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87" name="Text Box 443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88" name="Text Box 443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89" name="Text Box 443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90" name="Text Box 443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91" name="Text Box 444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92" name="Text Box 444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93" name="Text Box 444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94" name="Text Box 444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95" name="Text Box 444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96" name="Text Box 444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97" name="Text Box 444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98" name="Text Box 444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499" name="Text Box 444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00" name="Text Box 444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01" name="Text Box 445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02" name="Text Box 445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03" name="Text Box 445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04" name="Text Box 445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05" name="Text Box 445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06" name="Text Box 445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07" name="Text Box 445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08" name="Text Box 445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09" name="Text Box 445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10" name="Text Box 445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11" name="Text Box 446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12" name="Text Box 446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13" name="Text Box 446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14" name="Text Box 446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15" name="Text Box 446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16" name="Text Box 446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17" name="Text Box 446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18" name="Text Box 446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19" name="Text Box 446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20" name="Text Box 446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21" name="Text Box 447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22" name="Text Box 447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23" name="Text Box 447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24" name="Text Box 447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25" name="Text Box 447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26" name="Text Box 447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27" name="Text Box 447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28" name="Text Box 447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29" name="Text Box 447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30" name="Text Box 447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31" name="Text Box 448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32" name="Text Box 448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33" name="Text Box 448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34" name="Text Box 448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35" name="Text Box 448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36" name="Text Box 448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37" name="Text Box 448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38" name="Text Box 448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39" name="Text Box 448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40" name="Text Box 448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41" name="Text Box 449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42" name="Text Box 449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43" name="Text Box 449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44" name="Text Box 449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45" name="Text Box 449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46" name="Text Box 449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47" name="Text Box 449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48" name="Text Box 449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49" name="Text Box 449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50" name="Text Box 449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51" name="Text Box 450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52" name="Text Box 450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53" name="Text Box 450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54" name="Text Box 450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55" name="Text Box 450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56" name="Text Box 450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57" name="Text Box 450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58" name="Text Box 450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59" name="Text Box 450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60" name="Text Box 450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61" name="Text Box 451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62" name="Text Box 451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63" name="Text Box 451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64" name="Text Box 451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65" name="Text Box 451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66" name="Text Box 451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67" name="Text Box 451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68" name="Text Box 451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69" name="Text Box 451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70" name="Text Box 451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71" name="Text Box 452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72" name="Text Box 452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73" name="Text Box 452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74" name="Text Box 452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75" name="Text Box 452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76" name="Text Box 452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77" name="Text Box 452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78" name="Text Box 452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79" name="Text Box 452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80" name="Text Box 452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81" name="Text Box 453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82" name="Text Box 453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83" name="Text Box 453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84" name="Text Box 453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85" name="Text Box 453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86" name="Text Box 453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87" name="Text Box 453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88" name="Text Box 453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89" name="Text Box 453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90" name="Text Box 453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91" name="Text Box 454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92" name="Text Box 454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93" name="Text Box 454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94" name="Text Box 454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95" name="Text Box 454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96" name="Text Box 454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97" name="Text Box 454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98" name="Text Box 454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599" name="Text Box 454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00" name="Text Box 454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01" name="Text Box 455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02" name="Text Box 455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03" name="Text Box 455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04" name="Text Box 455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05" name="Text Box 455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06" name="Text Box 455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07" name="Text Box 455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08" name="Text Box 455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09" name="Text Box 455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10" name="Text Box 455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11" name="Text Box 456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12" name="Text Box 456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13" name="Text Box 456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14" name="Text Box 456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15" name="Text Box 456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16" name="Text Box 456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17" name="Text Box 456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18" name="Text Box 456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19" name="Text Box 456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20" name="Text Box 456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21" name="Text Box 457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22" name="Text Box 457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23" name="Text Box 457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24" name="Text Box 457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25" name="Text Box 457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26" name="Text Box 457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27" name="Text Box 457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28" name="Text Box 457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29" name="Text Box 457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30" name="Text Box 457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31" name="Text Box 458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32" name="Text Box 458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33" name="Text Box 458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34" name="Text Box 458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35" name="Text Box 458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36" name="Text Box 458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37" name="Text Box 458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38" name="Text Box 458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39" name="Text Box 458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40" name="Text Box 458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41" name="Text Box 459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42" name="Text Box 459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43" name="Text Box 459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44" name="Text Box 459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45" name="Text Box 459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46" name="Text Box 459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47" name="Text Box 459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48" name="Text Box 459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49" name="Text Box 459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50" name="Text Box 459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51" name="Text Box 460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52" name="Text Box 460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53" name="Text Box 460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54" name="Text Box 460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55" name="Text Box 460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56" name="Text Box 460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57" name="Text Box 460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58" name="Text Box 460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59" name="Text Box 460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60" name="Text Box 460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61" name="Text Box 461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62" name="Text Box 461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63" name="Text Box 461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64" name="Text Box 461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65" name="Text Box 461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66" name="Text Box 461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67" name="Text Box 461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68" name="Text Box 461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69" name="Text Box 461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70" name="Text Box 461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71" name="Text Box 462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72" name="Text Box 462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73" name="Text Box 462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74" name="Text Box 462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75" name="Text Box 462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76" name="Text Box 462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77" name="Text Box 462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78" name="Text Box 462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79" name="Text Box 462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80" name="Text Box 462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81" name="Text Box 463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82" name="Text Box 463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83" name="Text Box 463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84" name="Text Box 463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85" name="Text Box 463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86" name="Text Box 463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87" name="Text Box 463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88" name="Text Box 463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89" name="Text Box 463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90" name="Text Box 463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91" name="Text Box 464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92" name="Text Box 464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93" name="Text Box 464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94" name="Text Box 464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95" name="Text Box 464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96" name="Text Box 464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97" name="Text Box 464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98" name="Text Box 464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699" name="Text Box 464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00" name="Text Box 464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01" name="Text Box 465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02" name="Text Box 465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03" name="Text Box 465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04" name="Text Box 465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05" name="Text Box 465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06" name="Text Box 465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07" name="Text Box 465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08" name="Text Box 465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09" name="Text Box 465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10" name="Text Box 465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11" name="Text Box 466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12" name="Text Box 466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13" name="Text Box 466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14" name="Text Box 466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15" name="Text Box 466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16" name="Text Box 466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17" name="Text Box 466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18" name="Text Box 466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19" name="Text Box 466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20" name="Text Box 466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21" name="Text Box 467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22" name="Text Box 467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23" name="Text Box 467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24" name="Text Box 467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25" name="Text Box 467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26" name="Text Box 467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27" name="Text Box 467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28" name="Text Box 467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29" name="Text Box 467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30" name="Text Box 467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31" name="Text Box 468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32" name="Text Box 468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33" name="Text Box 468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34" name="Text Box 468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35" name="Text Box 468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36" name="Text Box 468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37" name="Text Box 468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38" name="Text Box 468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39" name="Text Box 468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40" name="Text Box 468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41" name="Text Box 469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42" name="Text Box 469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43" name="Text Box 469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44" name="Text Box 469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45" name="Text Box 469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46" name="Text Box 469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47" name="Text Box 469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48" name="Text Box 469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49" name="Text Box 469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50" name="Text Box 469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51" name="Text Box 470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52" name="Text Box 470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53" name="Text Box 470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54" name="Text Box 470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55" name="Text Box 470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56" name="Text Box 470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57" name="Text Box 470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58" name="Text Box 470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59" name="Text Box 470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60" name="Text Box 470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61" name="Text Box 471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62" name="Text Box 471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63" name="Text Box 471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64" name="Text Box 471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65" name="Text Box 471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66" name="Text Box 471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67" name="Text Box 471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68" name="Text Box 471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69" name="Text Box 471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70" name="Text Box 471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71" name="Text Box 472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72" name="Text Box 472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73" name="Text Box 472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74" name="Text Box 472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75" name="Text Box 472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76" name="Text Box 472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77" name="Text Box 472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78" name="Text Box 472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79" name="Text Box 472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80" name="Text Box 472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81" name="Text Box 473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82" name="Text Box 473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83" name="Text Box 473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84" name="Text Box 473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85" name="Text Box 473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86" name="Text Box 473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87" name="Text Box 473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88" name="Text Box 473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89" name="Text Box 473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90" name="Text Box 473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91" name="Text Box 474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92" name="Text Box 474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93" name="Text Box 474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94" name="Text Box 474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95" name="Text Box 474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96" name="Text Box 474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97" name="Text Box 474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98" name="Text Box 474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799" name="Text Box 474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00" name="Text Box 474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01" name="Text Box 475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02" name="Text Box 475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03" name="Text Box 475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04" name="Text Box 475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05" name="Text Box 475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06" name="Text Box 475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07" name="Text Box 475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08" name="Text Box 475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09" name="Text Box 475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10" name="Text Box 475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11" name="Text Box 476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12" name="Text Box 476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13" name="Text Box 476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14" name="Text Box 476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15" name="Text Box 476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16" name="Text Box 476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17" name="Text Box 476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18" name="Text Box 476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19" name="Text Box 476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20" name="Text Box 476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21" name="Text Box 477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22" name="Text Box 477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23" name="Text Box 477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24" name="Text Box 477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25" name="Text Box 477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26" name="Text Box 477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27" name="Text Box 477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28" name="Text Box 477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29" name="Text Box 477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30" name="Text Box 477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31" name="Text Box 478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32" name="Text Box 478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33" name="Text Box 478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34" name="Text Box 478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35" name="Text Box 478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36" name="Text Box 478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37" name="Text Box 478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38" name="Text Box 478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39" name="Text Box 478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40" name="Text Box 478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41" name="Text Box 479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42" name="Text Box 479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43" name="Text Box 479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44" name="Text Box 479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45" name="Text Box 479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46" name="Text Box 479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47" name="Text Box 479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48" name="Text Box 479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49" name="Text Box 479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50" name="Text Box 479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51" name="Text Box 480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52" name="Text Box 480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53" name="Text Box 480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54" name="Text Box 480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55" name="Text Box 480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56" name="Text Box 480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57" name="Text Box 480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58" name="Text Box 480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59" name="Text Box 480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60" name="Text Box 480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61" name="Text Box 481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62" name="Text Box 481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63" name="Text Box 481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64" name="Text Box 481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65" name="Text Box 481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66" name="Text Box 481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67" name="Text Box 481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68" name="Text Box 481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69" name="Text Box 481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70" name="Text Box 481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71" name="Text Box 482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72" name="Text Box 482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73" name="Text Box 482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74" name="Text Box 482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75" name="Text Box 482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76" name="Text Box 482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77" name="Text Box 482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78" name="Text Box 482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79" name="Text Box 482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80" name="Text Box 482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81" name="Text Box 483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82" name="Text Box 483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83" name="Text Box 483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84" name="Text Box 483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85" name="Text Box 483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86" name="Text Box 483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87" name="Text Box 483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88" name="Text Box 483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89" name="Text Box 483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90" name="Text Box 483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91" name="Text Box 484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92" name="Text Box 484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93" name="Text Box 484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94" name="Text Box 484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95" name="Text Box 484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96" name="Text Box 484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97" name="Text Box 484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98" name="Text Box 484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899" name="Text Box 484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00" name="Text Box 484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01" name="Text Box 485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02" name="Text Box 485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03" name="Text Box 485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04" name="Text Box 485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05" name="Text Box 485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06" name="Text Box 485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07" name="Text Box 485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08" name="Text Box 485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09" name="Text Box 485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10" name="Text Box 485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11" name="Text Box 486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12" name="Text Box 486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13" name="Text Box 486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14" name="Text Box 486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15" name="Text Box 486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16" name="Text Box 486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17" name="Text Box 486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18" name="Text Box 486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19" name="Text Box 486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20" name="Text Box 486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21" name="Text Box 487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22" name="Text Box 487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23" name="Text Box 487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24" name="Text Box 487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25" name="Text Box 487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26" name="Text Box 487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27" name="Text Box 487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28" name="Text Box 487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29" name="Text Box 487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30" name="Text Box 487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31" name="Text Box 488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32" name="Text Box 488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33" name="Text Box 488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34" name="Text Box 488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35" name="Text Box 488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36" name="Text Box 488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37" name="Text Box 488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38" name="Text Box 488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39" name="Text Box 488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40" name="Text Box 488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41" name="Text Box 489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42" name="Text Box 489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43" name="Text Box 489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44" name="Text Box 489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45" name="Text Box 489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46" name="Text Box 489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47" name="Text Box 489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48" name="Text Box 489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49" name="Text Box 489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50" name="Text Box 489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51" name="Text Box 490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52" name="Text Box 490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53" name="Text Box 490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54" name="Text Box 490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55" name="Text Box 490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56" name="Text Box 490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57" name="Text Box 490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58" name="Text Box 490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59" name="Text Box 490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60" name="Text Box 490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61" name="Text Box 491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62" name="Text Box 491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63" name="Text Box 491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64" name="Text Box 491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65" name="Text Box 491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66" name="Text Box 491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67" name="Text Box 491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68" name="Text Box 491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69" name="Text Box 491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70" name="Text Box 491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71" name="Text Box 492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72" name="Text Box 492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73" name="Text Box 492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74" name="Text Box 492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75" name="Text Box 492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76" name="Text Box 492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77" name="Text Box 492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78" name="Text Box 492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79" name="Text Box 492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80" name="Text Box 492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81" name="Text Box 493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82" name="Text Box 493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83" name="Text Box 493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84" name="Text Box 493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85" name="Text Box 493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86" name="Text Box 493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87" name="Text Box 493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88" name="Text Box 493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89" name="Text Box 493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90" name="Text Box 493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91" name="Text Box 494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92" name="Text Box 494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93" name="Text Box 494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94" name="Text Box 494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95" name="Text Box 494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96" name="Text Box 494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97" name="Text Box 494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98" name="Text Box 494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7999" name="Text Box 494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00" name="Text Box 494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01" name="Text Box 495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02" name="Text Box 495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03" name="Text Box 495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04" name="Text Box 495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05" name="Text Box 495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06" name="Text Box 495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07" name="Text Box 495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08" name="Text Box 495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09" name="Text Box 495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10" name="Text Box 495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11" name="Text Box 496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12" name="Text Box 496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13" name="Text Box 496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14" name="Text Box 496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15" name="Text Box 496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16" name="Text Box 496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17" name="Text Box 496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18" name="Text Box 496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19" name="Text Box 496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20" name="Text Box 496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21" name="Text Box 497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22" name="Text Box 497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23" name="Text Box 497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24" name="Text Box 497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25" name="Text Box 497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26" name="Text Box 497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27" name="Text Box 497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28" name="Text Box 497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29" name="Text Box 497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30" name="Text Box 497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31" name="Text Box 498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32" name="Text Box 498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33" name="Text Box 498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34" name="Text Box 498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35" name="Text Box 498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36" name="Text Box 498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37" name="Text Box 498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38" name="Text Box 498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39" name="Text Box 498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40" name="Text Box 498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41" name="Text Box 499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42" name="Text Box 499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43" name="Text Box 499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44" name="Text Box 499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45" name="Text Box 499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46" name="Text Box 499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47" name="Text Box 499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48" name="Text Box 499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49" name="Text Box 499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50" name="Text Box 499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51" name="Text Box 500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52" name="Text Box 500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53" name="Text Box 500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54" name="Text Box 500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55" name="Text Box 500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56" name="Text Box 500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57" name="Text Box 500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58" name="Text Box 500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59" name="Text Box 500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60" name="Text Box 500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61" name="Text Box 501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62" name="Text Box 501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63" name="Text Box 501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64" name="Text Box 501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65" name="Text Box 501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66" name="Text Box 501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67" name="Text Box 501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68" name="Text Box 501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69" name="Text Box 501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70" name="Text Box 501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71" name="Text Box 502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72" name="Text Box 502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73" name="Text Box 502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74" name="Text Box 502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75" name="Text Box 502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76" name="Text Box 502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77" name="Text Box 502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78" name="Text Box 502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79" name="Text Box 502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80" name="Text Box 502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81" name="Text Box 503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82" name="Text Box 503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83" name="Text Box 503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84" name="Text Box 503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85" name="Text Box 503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86" name="Text Box 503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87" name="Text Box 503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88" name="Text Box 503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89" name="Text Box 503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90" name="Text Box 503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91" name="Text Box 504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92" name="Text Box 504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93" name="Text Box 504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94" name="Text Box 504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95" name="Text Box 504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96" name="Text Box 504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97" name="Text Box 504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98" name="Text Box 504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099" name="Text Box 504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00" name="Text Box 504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01" name="Text Box 505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02" name="Text Box 505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03" name="Text Box 505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04" name="Text Box 505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05" name="Text Box 505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06" name="Text Box 505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07" name="Text Box 505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08" name="Text Box 505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09" name="Text Box 505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10" name="Text Box 505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11" name="Text Box 506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12" name="Text Box 506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13" name="Text Box 506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14" name="Text Box 506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15" name="Text Box 506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16" name="Text Box 506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17" name="Text Box 506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18" name="Text Box 506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19" name="Text Box 506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20" name="Text Box 506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21" name="Text Box 507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22" name="Text Box 507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23" name="Text Box 507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24" name="Text Box 507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25" name="Text Box 507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26" name="Text Box 507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27" name="Text Box 507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28" name="Text Box 507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29" name="Text Box 507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30" name="Text Box 507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31" name="Text Box 508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32" name="Text Box 508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33" name="Text Box 508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34" name="Text Box 508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35" name="Text Box 508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36" name="Text Box 508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37" name="Text Box 508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38" name="Text Box 508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39" name="Text Box 508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40" name="Text Box 508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41" name="Text Box 509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42" name="Text Box 509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43" name="Text Box 509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44" name="Text Box 509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45" name="Text Box 509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46" name="Text Box 509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47" name="Text Box 509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48" name="Text Box 509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49" name="Text Box 509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50" name="Text Box 509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51" name="Text Box 510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52" name="Text Box 510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53" name="Text Box 510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54" name="Text Box 510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55" name="Text Box 510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56" name="Text Box 510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57" name="Text Box 510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58" name="Text Box 510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59" name="Text Box 510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60" name="Text Box 510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61" name="Text Box 511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62" name="Text Box 511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63" name="Text Box 511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64" name="Text Box 511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65" name="Text Box 511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66" name="Text Box 511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67" name="Text Box 511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68" name="Text Box 511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69" name="Text Box 511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70" name="Text Box 511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71" name="Text Box 512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72" name="Text Box 512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73" name="Text Box 512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74" name="Text Box 512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75" name="Text Box 512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76" name="Text Box 512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77" name="Text Box 512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78" name="Text Box 512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79" name="Text Box 512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80" name="Text Box 512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81" name="Text Box 513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82" name="Text Box 513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83" name="Text Box 513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84" name="Text Box 513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85" name="Text Box 513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86" name="Text Box 513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87" name="Text Box 513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88" name="Text Box 513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89" name="Text Box 513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90" name="Text Box 513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91" name="Text Box 514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92" name="Text Box 514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93" name="Text Box 514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94" name="Text Box 514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95" name="Text Box 514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96" name="Text Box 514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97" name="Text Box 514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98" name="Text Box 514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199" name="Text Box 514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00" name="Text Box 514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01" name="Text Box 515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02" name="Text Box 515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03" name="Text Box 515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04" name="Text Box 515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05" name="Text Box 515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06" name="Text Box 515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07" name="Text Box 515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08" name="Text Box 515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09" name="Text Box 515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10" name="Text Box 515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11" name="Text Box 516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12" name="Text Box 516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13" name="Text Box 516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14" name="Text Box 516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15" name="Text Box 516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16" name="Text Box 516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17" name="Text Box 516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18" name="Text Box 516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19" name="Text Box 516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20" name="Text Box 516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21" name="Text Box 517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22" name="Text Box 517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23" name="Text Box 517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24" name="Text Box 517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25" name="Text Box 517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26" name="Text Box 517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27" name="Text Box 517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28" name="Text Box 517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29" name="Text Box 517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30" name="Text Box 517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31" name="Text Box 518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32" name="Text Box 518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33" name="Text Box 518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34" name="Text Box 518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35" name="Text Box 518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36" name="Text Box 518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37" name="Text Box 518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38" name="Text Box 518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39" name="Text Box 518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40" name="Text Box 518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41" name="Text Box 519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42" name="Text Box 519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43" name="Text Box 519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44" name="Text Box 519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45" name="Text Box 519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46" name="Text Box 519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47" name="Text Box 519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48" name="Text Box 519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49" name="Text Box 519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50" name="Text Box 519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51" name="Text Box 520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52" name="Text Box 520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53" name="Text Box 520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54" name="Text Box 520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55" name="Text Box 520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56" name="Text Box 520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57" name="Text Box 520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58" name="Text Box 520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59" name="Text Box 520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60" name="Text Box 520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61" name="Text Box 521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62" name="Text Box 521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63" name="Text Box 521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64" name="Text Box 521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65" name="Text Box 521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66" name="Text Box 521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67" name="Text Box 521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68" name="Text Box 521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69" name="Text Box 521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70" name="Text Box 521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71" name="Text Box 522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72" name="Text Box 522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73" name="Text Box 522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74" name="Text Box 522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75" name="Text Box 522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76" name="Text Box 522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77" name="Text Box 522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78" name="Text Box 522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79" name="Text Box 522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80" name="Text Box 522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81" name="Text Box 523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82" name="Text Box 523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83" name="Text Box 523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84" name="Text Box 523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85" name="Text Box 523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86" name="Text Box 523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87" name="Text Box 523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88" name="Text Box 523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89" name="Text Box 523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90" name="Text Box 523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91" name="Text Box 524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92" name="Text Box 524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93" name="Text Box 524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94" name="Text Box 524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95" name="Text Box 524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96" name="Text Box 524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97" name="Text Box 524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98" name="Text Box 524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299" name="Text Box 524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00" name="Text Box 524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01" name="Text Box 525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02" name="Text Box 525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03" name="Text Box 525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04" name="Text Box 525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05" name="Text Box 525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06" name="Text Box 525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07" name="Text Box 525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08" name="Text Box 525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09" name="Text Box 525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10" name="Text Box 525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11" name="Text Box 526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12" name="Text Box 526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13" name="Text Box 526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14" name="Text Box 526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15" name="Text Box 526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16" name="Text Box 526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17" name="Text Box 526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18" name="Text Box 526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19" name="Text Box 526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20" name="Text Box 526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21" name="Text Box 527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22" name="Text Box 527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23" name="Text Box 527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24" name="Text Box 527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25" name="Text Box 527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26" name="Text Box 527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27" name="Text Box 527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28" name="Text Box 527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29" name="Text Box 527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30" name="Text Box 527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31" name="Text Box 528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32" name="Text Box 528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33" name="Text Box 528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34" name="Text Box 528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35" name="Text Box 528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36" name="Text Box 528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37" name="Text Box 528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38" name="Text Box 528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39" name="Text Box 528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40" name="Text Box 528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41" name="Text Box 529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42" name="Text Box 529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43" name="Text Box 529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44" name="Text Box 529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45" name="Text Box 529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46" name="Text Box 529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47" name="Text Box 529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48" name="Text Box 529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49" name="Text Box 529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50" name="Text Box 529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51" name="Text Box 530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52" name="Text Box 530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53" name="Text Box 530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54" name="Text Box 530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55" name="Text Box 530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56" name="Text Box 530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57" name="Text Box 530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58" name="Text Box 530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59" name="Text Box 530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60" name="Text Box 530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61" name="Text Box 531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62" name="Text Box 531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63" name="Text Box 531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64" name="Text Box 531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65" name="Text Box 531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66" name="Text Box 531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67" name="Text Box 531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68" name="Text Box 531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69" name="Text Box 531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70" name="Text Box 531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71" name="Text Box 532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72" name="Text Box 532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73" name="Text Box 532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74" name="Text Box 532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75" name="Text Box 532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76" name="Text Box 532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77" name="Text Box 532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78" name="Text Box 532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79" name="Text Box 532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80" name="Text Box 532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81" name="Text Box 533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82" name="Text Box 533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83" name="Text Box 533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84" name="Text Box 533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85" name="Text Box 533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86" name="Text Box 533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87" name="Text Box 533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88" name="Text Box 533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89" name="Text Box 533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90" name="Text Box 533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91" name="Text Box 534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92" name="Text Box 534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93" name="Text Box 534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94" name="Text Box 534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95" name="Text Box 534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96" name="Text Box 534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97" name="Text Box 534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98" name="Text Box 534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399" name="Text Box 534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400" name="Text Box 534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401" name="Text Box 535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402" name="Text Box 535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403" name="Text Box 535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404" name="Text Box 535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405" name="Text Box 535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406" name="Text Box 535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407" name="Text Box 535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408" name="Text Box 535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409" name="Text Box 535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410" name="Text Box 535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411" name="Text Box 536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412" name="Text Box 536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413" name="Text Box 536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414" name="Text Box 536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415" name="Text Box 536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416" name="Text Box 536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417" name="Text Box 536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418" name="Text Box 536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419" name="Text Box 536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420" name="Text Box 536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421" name="Text Box 537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422" name="Text Box 537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423" name="Text Box 537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424" name="Text Box 537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425" name="Text Box 537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426" name="Text Box 537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427" name="Text Box 537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428" name="Text Box 537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429" name="Text Box 537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430" name="Text Box 537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431" name="Text Box 538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432" name="Text Box 538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433" name="Text Box 538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434" name="Text Box 538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435" name="Text Box 5384"/>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436" name="Text Box 5385"/>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437" name="Text Box 5386"/>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438" name="Text Box 5387"/>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439" name="Text Box 5388"/>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440" name="Text Box 5389"/>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441" name="Text Box 5390"/>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442" name="Text Box 5391"/>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443" name="Text Box 5392"/>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1023</xdr:row>
      <xdr:rowOff>0</xdr:rowOff>
    </xdr:from>
    <xdr:to>
      <xdr:col>4</xdr:col>
      <xdr:colOff>85725</xdr:colOff>
      <xdr:row>1023</xdr:row>
      <xdr:rowOff>180975</xdr:rowOff>
    </xdr:to>
    <xdr:sp macro="" textlink="">
      <xdr:nvSpPr>
        <xdr:cNvPr id="8444" name="Text Box 5393"/>
        <xdr:cNvSpPr txBox="1">
          <a:spLocks noChangeArrowheads="1"/>
        </xdr:cNvSpPr>
      </xdr:nvSpPr>
      <xdr:spPr bwMode="auto">
        <a:xfrm>
          <a:off x="4686300" y="194881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19050</xdr:rowOff>
    </xdr:to>
    <xdr:sp macro="" textlink="">
      <xdr:nvSpPr>
        <xdr:cNvPr id="2" name="Text Box 2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 name="Text Box 2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 name="Text Box 2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 name="Text Box 2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 name="Text Box 2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 name="Text Box 2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 name="Text Box 2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 name="Text Box 2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 name="Text Box 2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 name="Text Box 2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 name="Text Box 2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 name="Text Box 2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 name="Text Box 2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 name="Text Box 2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 name="Text Box 2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 name="Text Box 2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 name="Text Box 2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 name="Text Box 2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 name="Text Box 2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 name="Text Box 2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 name="Text Box 2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 name="Text Box 2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 name="Text Box 2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 name="Text Box 2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 name="Text Box 2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 name="Text Box 2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 name="Text Box 2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 name="Text Box 2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 name="Text Box 2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 name="Text Box 2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 name="Text Box 2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 name="Text Box 2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 name="Text Box 2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 name="Text Box 2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 name="Text Box 2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 name="Text Box 2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 name="Text Box 2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 name="Text Box 2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 name="Text Box 2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 name="Text Box 2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 name="Text Box 2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 name="Text Box 2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 name="Text Box 2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 name="Text Box 2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 name="Text Box 2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 name="Text Box 2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 name="Text Box 2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 name="Text Box 2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 name="Text Box 2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 name="Text Box 2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 name="Text Box 2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 name="Text Box 2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 name="Text Box 2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 name="Text Box 2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 name="Text Box 2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 name="Text Box 2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 name="Text Box 2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 name="Text Box 2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 name="Text Box 2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 name="Text Box 2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 name="Text Box 2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 name="Text Box 2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 name="Text Box 2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 name="Text Box 2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 name="Text Box 2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 name="Text Box 2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 name="Text Box 2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 name="Text Box 2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 name="Text Box 2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 name="Text Box 2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 name="Text Box 2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 name="Text Box 2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 name="Text Box 2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 name="Text Box 2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 name="Text Box 2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 name="Text Box 2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 name="Text Box 2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 name="Text Box 2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 name="Text Box 2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 name="Text Box 2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 name="Text Box 2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 name="Text Box 2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 name="Text Box 2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 name="Text Box 2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 name="Text Box 2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 name="Text Box 2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 name="Text Box 2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 name="Text Box 2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 name="Text Box 2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 name="Text Box 2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 name="Text Box 2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 name="Text Box 2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 name="Text Box 2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 name="Text Box 2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 name="Text Box 2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 name="Text Box 2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 name="Text Box 2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 name="Text Box 2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 name="Text Box 2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 name="Text Box 2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 name="Text Box 2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 name="Text Box 2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 name="Text Box 2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 name="Text Box 2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 name="Text Box 2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 name="Text Box 2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 name="Text Box 2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 name="Text Box 2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 name="Text Box 2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 name="Text Box 2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 name="Text Box 2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 name="Text Box 2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 name="Text Box 2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 name="Text Box 2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 name="Text Box 2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 name="Text Box 2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 name="Text Box 2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 name="Text Box 2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 name="Text Box 2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 name="Text Box 2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 name="Text Box 2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 name="Text Box 2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 name="Text Box 2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 name="Text Box 2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 name="Text Box 2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 name="Text Box 2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 name="Text Box 2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 name="Text Box 2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 name="Text Box 2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 name="Text Box 2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 name="Text Box 2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 name="Text Box 2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 name="Text Box 2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 name="Text Box 2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 name="Text Box 2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 name="Text Box 2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 name="Text Box 2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 name="Text Box 2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 name="Text Box 2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 name="Text Box 2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 name="Text Box 2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 name="Text Box 2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 name="Text Box 2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 name="Text Box 2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 name="Text Box 2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 name="Text Box 2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 name="Text Box 2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 name="Text Box 2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 name="Text Box 2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 name="Text Box 2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 name="Text Box 2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 name="Text Box 2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 name="Text Box 2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 name="Text Box 2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 name="Text Box 2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 name="Text Box 2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 name="Text Box 2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 name="Text Box 2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 name="Text Box 2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 name="Text Box 2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 name="Text Box 2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 name="Text Box 2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 name="Text Box 2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 name="Text Box 2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 name="Text Box 2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 name="Text Box 2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 name="Text Box 2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 name="Text Box 2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 name="Text Box 2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 name="Text Box 2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 name="Text Box 2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 name="Text Box 2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 name="Text Box 2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 name="Text Box 2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 name="Text Box 2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 name="Text Box 2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 name="Text Box 2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 name="Text Box 2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 name="Text Box 2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 name="Text Box 2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 name="Text Box 2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 name="Text Box 2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 name="Text Box 2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 name="Text Box 2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 name="Text Box 2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 name="Text Box 2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 name="Text Box 2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 name="Text Box 2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 name="Text Box 2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 name="Text Box 2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 name="Text Box 2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 name="Text Box 2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 name="Text Box 2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 name="Text Box 2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 name="Text Box 2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 name="Text Box 2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 name="Text Box 2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 name="Text Box 2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 name="Text Box 2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 name="Text Box 2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 name="Text Box 2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 name="Text Box 2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 name="Text Box 2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 name="Text Box 2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 name="Text Box 2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 name="Text Box 2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 name="Text Box 2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 name="Text Box 2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 name="Text Box 2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 name="Text Box 2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 name="Text Box 2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 name="Text Box 2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 name="Text Box 2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 name="Text Box 2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 name="Text Box 2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 name="Text Box 2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 name="Text Box 2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 name="Text Box 2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 name="Text Box 2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 name="Text Box 2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 name="Text Box 2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 name="Text Box 2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 name="Text Box 2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 name="Text Box 2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 name="Text Box 2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 name="Text Box 2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 name="Text Box 2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 name="Text Box 2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 name="Text Box 2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 name="Text Box 2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 name="Text Box 2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 name="Text Box 2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 name="Text Box 2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 name="Text Box 2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 name="Text Box 2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 name="Text Box 2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 name="Text Box 2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 name="Text Box 2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 name="Text Box 2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 name="Text Box 2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 name="Text Box 2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 name="Text Box 2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 name="Text Box 2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 name="Text Box 2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 name="Text Box 2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 name="Text Box 2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 name="Text Box 2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 name="Text Box 2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 name="Text Box 2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 name="Text Box 2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 name="Text Box 2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 name="Text Box 2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 name="Text Box 2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 name="Text Box 2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 name="Text Box 2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 name="Text Box 2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 name="Text Box 2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 name="Text Box 2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 name="Text Box 2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 name="Text Box 2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 name="Text Box 2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 name="Text Box 2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 name="Text Box 2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 name="Text Box 2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 name="Text Box 2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 name="Text Box 2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 name="Text Box 2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 name="Text Box 2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 name="Text Box 2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 name="Text Box 2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 name="Text Box 2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 name="Text Box 2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 name="Text Box 2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 name="Text Box 2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 name="Text Box 2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 name="Text Box 2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 name="Text Box 2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 name="Text Box 2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 name="Text Box 2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 name="Text Box 2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 name="Text Box 2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 name="Text Box 2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 name="Text Box 2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 name="Text Box 2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 name="Text Box 2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 name="Text Box 2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 name="Text Box 2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 name="Text Box 2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 name="Text Box 2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 name="Text Box 2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 name="Text Box 2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 name="Text Box 2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 name="Text Box 2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 name="Text Box 2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 name="Text Box 2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 name="Text Box 2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 name="Text Box 2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 name="Text Box 2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 name="Text Box 2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 name="Text Box 2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 name="Text Box 2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 name="Text Box 2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 name="Text Box 2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 name="Text Box 2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 name="Text Box 2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 name="Text Box 2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 name="Text Box 2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 name="Text Box 2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 name="Text Box 2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 name="Text Box 2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 name="Text Box 2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 name="Text Box 2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 name="Text Box 2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 name="Text Box 2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 name="Text Box 2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 name="Text Box 2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 name="Text Box 2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 name="Text Box 2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 name="Text Box 2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 name="Text Box 2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 name="Text Box 2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 name="Text Box 2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 name="Text Box 2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 name="Text Box 2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 name="Text Box 2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 name="Text Box 2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 name="Text Box 2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 name="Text Box 2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 name="Text Box 2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 name="Text Box 2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 name="Text Box 2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 name="Text Box 2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 name="Text Box 2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 name="Text Box 2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 name="Text Box 2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 name="Text Box 2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 name="Text Box 2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 name="Text Box 2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 name="Text Box 2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 name="Text Box 2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 name="Text Box 2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 name="Text Box 2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 name="Text Box 2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 name="Text Box 2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 name="Text Box 2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 name="Text Box 2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 name="Text Box 2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 name="Text Box 2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 name="Text Box 2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 name="Text Box 2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 name="Text Box 2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 name="Text Box 2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 name="Text Box 2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 name="Text Box 2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 name="Text Box 2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 name="Text Box 2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 name="Text Box 2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 name="Text Box 2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 name="Text Box 2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 name="Text Box 2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 name="Text Box 2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 name="Text Box 2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 name="Text Box 2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 name="Text Box 2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 name="Text Box 2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 name="Text Box 2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 name="Text Box 2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 name="Text Box 2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 name="Text Box 2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 name="Text Box 2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 name="Text Box 2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 name="Text Box 2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 name="Text Box 3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 name="Text Box 3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 name="Text Box 3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 name="Text Box 3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 name="Text Box 3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 name="Text Box 3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 name="Text Box 3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 name="Text Box 3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 name="Text Box 3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 name="Text Box 3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 name="Text Box 3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 name="Text Box 3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 name="Text Box 3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 name="Text Box 3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 name="Text Box 3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 name="Text Box 3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 name="Text Box 3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 name="Text Box 3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 name="Text Box 3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 name="Text Box 3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 name="Text Box 3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 name="Text Box 3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 name="Text Box 3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 name="Text Box 3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 name="Text Box 3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 name="Text Box 3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 name="Text Box 3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 name="Text Box 3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 name="Text Box 3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 name="Text Box 3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 name="Text Box 3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 name="Text Box 3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 name="Text Box 3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 name="Text Box 3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 name="Text Box 3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 name="Text Box 3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 name="Text Box 3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 name="Text Box 3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 name="Text Box 3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 name="Text Box 3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 name="Text Box 3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 name="Text Box 3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 name="Text Box 3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 name="Text Box 3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 name="Text Box 3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 name="Text Box 3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 name="Text Box 3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 name="Text Box 3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 name="Text Box 3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 name="Text Box 3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 name="Text Box 3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 name="Text Box 3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 name="Text Box 3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 name="Text Box 3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 name="Text Box 3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 name="Text Box 3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 name="Text Box 3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 name="Text Box 3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 name="Text Box 3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 name="Text Box 3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 name="Text Box 3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 name="Text Box 3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 name="Text Box 3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 name="Text Box 3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 name="Text Box 3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 name="Text Box 3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 name="Text Box 3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 name="Text Box 3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 name="Text Box 3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 name="Text Box 3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 name="Text Box 3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 name="Text Box 3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 name="Text Box 3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 name="Text Box 3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 name="Text Box 3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 name="Text Box 3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 name="Text Box 3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 name="Text Box 3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 name="Text Box 3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 name="Text Box 3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 name="Text Box 3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 name="Text Box 3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 name="Text Box 3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 name="Text Box 3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 name="Text Box 3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 name="Text Box 3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 name="Text Box 3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 name="Text Box 3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 name="Text Box 3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 name="Text Box 3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 name="Text Box 3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 name="Text Box 3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 name="Text Box 3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 name="Text Box 3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 name="Text Box 3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 name="Text Box 3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 name="Text Box 3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 name="Text Box 3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 name="Text Box 3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 name="Text Box 3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 name="Text Box 3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 name="Text Box 3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 name="Text Box 3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 name="Text Box 3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 name="Text Box 3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 name="Text Box 3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 name="Text Box 3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 name="Text Box 3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 name="Text Box 3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 name="Text Box 3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 name="Text Box 3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 name="Text Box 3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 name="Text Box 3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 name="Text Box 3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 name="Text Box 3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 name="Text Box 3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 name="Text Box 3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 name="Text Box 3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 name="Text Box 3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 name="Text Box 3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 name="Text Box 3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 name="Text Box 3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 name="Text Box 3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 name="Text Box 3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 name="Text Box 3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 name="Text Box 3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 name="Text Box 3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 name="Text Box 3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 name="Text Box 3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 name="Text Box 3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 name="Text Box 3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 name="Text Box 3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 name="Text Box 3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 name="Text Box 3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 name="Text Box 3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 name="Text Box 3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 name="Text Box 3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 name="Text Box 3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 name="Text Box 3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 name="Text Box 3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 name="Text Box 3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 name="Text Box 3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 name="Text Box 3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 name="Text Box 3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 name="Text Box 3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 name="Text Box 3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 name="Text Box 3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 name="Text Box 3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 name="Text Box 3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 name="Text Box 3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 name="Text Box 3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 name="Text Box 3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 name="Text Box 3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 name="Text Box 3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 name="Text Box 3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 name="Text Box 3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 name="Text Box 3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 name="Text Box 3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 name="Text Box 3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 name="Text Box 3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 name="Text Box 3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 name="Text Box 3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 name="Text Box 3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 name="Text Box 3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 name="Text Box 3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 name="Text Box 3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 name="Text Box 3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 name="Text Box 3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 name="Text Box 3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 name="Text Box 3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 name="Text Box 3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 name="Text Box 3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 name="Text Box 3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 name="Text Box 3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 name="Text Box 3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 name="Text Box 3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 name="Text Box 3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 name="Text Box 3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 name="Text Box 3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 name="Text Box 3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 name="Text Box 3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 name="Text Box 3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 name="Text Box 3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 name="Text Box 3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 name="Text Box 3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 name="Text Box 3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 name="Text Box 3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 name="Text Box 3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 name="Text Box 3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 name="Text Box 3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 name="Text Box 3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 name="Text Box 3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 name="Text Box 3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 name="Text Box 3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 name="Text Box 3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 name="Text Box 3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 name="Text Box 3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 name="Text Box 3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 name="Text Box 3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 name="Text Box 3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 name="Text Box 3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 name="Text Box 3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 name="Text Box 3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 name="Text Box 3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 name="Text Box 3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 name="Text Box 3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 name="Text Box 3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 name="Text Box 3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 name="Text Box 3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 name="Text Box 3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 name="Text Box 3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 name="Text Box 3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 name="Text Box 3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 name="Text Box 3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 name="Text Box 3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 name="Text Box 3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 name="Text Box 3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 name="Text Box 3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 name="Text Box 3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 name="Text Box 3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 name="Text Box 3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 name="Text Box 3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 name="Text Box 3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 name="Text Box 3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 name="Text Box 3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 name="Text Box 3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 name="Text Box 3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 name="Text Box 3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 name="Text Box 3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 name="Text Box 3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 name="Text Box 3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 name="Text Box 3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 name="Text Box 3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 name="Text Box 3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 name="Text Box 3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 name="Text Box 3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 name="Text Box 3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 name="Text Box 3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 name="Text Box 3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 name="Text Box 3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 name="Text Box 3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 name="Text Box 3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 name="Text Box 3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 name="Text Box 3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 name="Text Box 3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 name="Text Box 3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 name="Text Box 3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 name="Text Box 3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 name="Text Box 3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 name="Text Box 3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 name="Text Box 3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 name="Text Box 3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 name="Text Box 3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 name="Text Box 3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 name="Text Box 3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 name="Text Box 3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 name="Text Box 3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 name="Text Box 3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 name="Text Box 3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 name="Text Box 3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 name="Text Box 3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 name="Text Box 3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 name="Text Box 3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 name="Text Box 3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 name="Text Box 3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 name="Text Box 3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 name="Text Box 3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 name="Text Box 3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 name="Text Box 3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 name="Text Box 3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 name="Text Box 3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 name="Text Box 3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 name="Text Box 3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 name="Text Box 3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 name="Text Box 3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 name="Text Box 3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 name="Text Box 3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 name="Text Box 3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 name="Text Box 3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 name="Text Box 3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 name="Text Box 3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 name="Text Box 3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 name="Text Box 3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 name="Text Box 3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 name="Text Box 3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 name="Text Box 3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 name="Text Box 3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 name="Text Box 3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 name="Text Box 3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 name="Text Box 3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 name="Text Box 3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 name="Text Box 3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 name="Text Box 3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 name="Text Box 3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 name="Text Box 3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 name="Text Box 3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 name="Text Box 3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 name="Text Box 3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 name="Text Box 3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 name="Text Box 3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 name="Text Box 3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 name="Text Box 3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 name="Text Box 3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 name="Text Box 3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 name="Text Box 3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 name="Text Box 3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 name="Text Box 3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 name="Text Box 3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 name="Text Box 3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 name="Text Box 3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 name="Text Box 3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 name="Text Box 3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 name="Text Box 3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 name="Text Box 3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 name="Text Box 3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 name="Text Box 3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 name="Text Box 3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 name="Text Box 3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 name="Text Box 3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 name="Text Box 3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 name="Text Box 3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 name="Text Box 3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 name="Text Box 3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 name="Text Box 3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 name="Text Box 3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 name="Text Box 3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 name="Text Box 3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 name="Text Box 3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 name="Text Box 3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 name="Text Box 3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 name="Text Box 3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 name="Text Box 3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 name="Text Box 3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 name="Text Box 3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 name="Text Box 3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 name="Text Box 3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 name="Text Box 3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 name="Text Box 3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 name="Text Box 3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 name="Text Box 3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 name="Text Box 3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 name="Text Box 3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 name="Text Box 3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 name="Text Box 3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 name="Text Box 3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 name="Text Box 3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 name="Text Box 3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 name="Text Box 3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 name="Text Box 3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 name="Text Box 3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 name="Text Box 3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 name="Text Box 3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 name="Text Box 3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 name="Text Box 3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 name="Text Box 3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 name="Text Box 3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 name="Text Box 3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 name="Text Box 3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 name="Text Box 3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 name="Text Box 3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 name="Text Box 3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 name="Text Box 3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 name="Text Box 3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 name="Text Box 3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 name="Text Box 3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 name="Text Box 3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 name="Text Box 3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 name="Text Box 3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 name="Text Box 3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 name="Text Box 3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 name="Text Box 3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 name="Text Box 3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 name="Text Box 3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 name="Text Box 3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 name="Text Box 3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 name="Text Box 3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 name="Text Box 3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 name="Text Box 3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 name="Text Box 3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 name="Text Box 3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 name="Text Box 3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 name="Text Box 3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 name="Text Box 3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 name="Text Box 3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 name="Text Box 3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 name="Text Box 3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 name="Text Box 3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 name="Text Box 3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 name="Text Box 3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 name="Text Box 3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 name="Text Box 3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 name="Text Box 3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 name="Text Box 3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 name="Text Box 3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 name="Text Box 3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 name="Text Box 3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 name="Text Box 3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 name="Text Box 3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 name="Text Box 3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 name="Text Box 3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 name="Text Box 3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 name="Text Box 3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 name="Text Box 3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 name="Text Box 3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 name="Text Box 3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 name="Text Box 3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 name="Text Box 3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 name="Text Box 3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 name="Text Box 3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 name="Text Box 3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 name="Text Box 3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 name="Text Box 3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 name="Text Box 3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 name="Text Box 3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 name="Text Box 3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 name="Text Box 3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 name="Text Box 3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 name="Text Box 3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 name="Text Box 3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 name="Text Box 3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 name="Text Box 3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 name="Text Box 3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 name="Text Box 3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 name="Text Box 3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 name="Text Box 3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 name="Text Box 3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 name="Text Box 3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 name="Text Box 3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 name="Text Box 3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 name="Text Box 3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 name="Text Box 3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 name="Text Box 3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 name="Text Box 3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 name="Text Box 3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 name="Text Box 3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 name="Text Box 3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 name="Text Box 3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 name="Text Box 3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 name="Text Box 3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 name="Text Box 3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 name="Text Box 3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 name="Text Box 3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 name="Text Box 3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 name="Text Box 3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 name="Text Box 3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 name="Text Box 3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 name="Text Box 3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 name="Text Box 3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 name="Text Box 3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 name="Text Box 3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 name="Text Box 3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 name="Text Box 3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 name="Text Box 3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 name="Text Box 3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 name="Text Box 3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 name="Text Box 3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 name="Text Box 3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 name="Text Box 3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 name="Text Box 3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 name="Text Box 3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 name="Text Box 3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 name="Text Box 3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 name="Text Box 3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 name="Text Box 3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 name="Text Box 3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 name="Text Box 3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 name="Text Box 3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 name="Text Box 3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 name="Text Box 3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 name="Text Box 3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 name="Text Box 3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 name="Text Box 3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 name="Text Box 3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 name="Text Box 3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 name="Text Box 3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 name="Text Box 3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 name="Text Box 3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 name="Text Box 3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 name="Text Box 3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 name="Text Box 3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 name="Text Box 3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 name="Text Box 3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 name="Text Box 3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 name="Text Box 3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 name="Text Box 3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 name="Text Box 3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 name="Text Box 3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 name="Text Box 3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 name="Text Box 3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 name="Text Box 3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 name="Text Box 3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 name="Text Box 3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 name="Text Box 3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 name="Text Box 3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 name="Text Box 3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 name="Text Box 3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 name="Text Box 3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 name="Text Box 3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 name="Text Box 3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 name="Text Box 3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 name="Text Box 3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 name="Text Box 3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 name="Text Box 3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 name="Text Box 3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 name="Text Box 3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 name="Text Box 3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 name="Text Box 3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 name="Text Box 3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 name="Text Box 3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 name="Text Box 3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 name="Text Box 3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 name="Text Box 3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 name="Text Box 3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 name="Text Box 3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 name="Text Box 3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 name="Text Box 3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 name="Text Box 3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 name="Text Box 3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 name="Text Box 3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 name="Text Box 3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 name="Text Box 3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 name="Text Box 3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 name="Text Box 3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 name="Text Box 3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 name="Text Box 3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 name="Text Box 3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 name="Text Box 3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 name="Text Box 3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 name="Text Box 3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 name="Text Box 3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 name="Text Box 3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 name="Text Box 3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 name="Text Box 3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 name="Text Box 3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 name="Text Box 3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 name="Text Box 3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 name="Text Box 3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 name="Text Box 3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 name="Text Box 3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 name="Text Box 3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 name="Text Box 3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 name="Text Box 3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 name="Text Box 3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 name="Text Box 3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 name="Text Box 3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 name="Text Box 3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 name="Text Box 3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 name="Text Box 3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 name="Text Box 3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 name="Text Box 3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 name="Text Box 3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 name="Text Box 3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 name="Text Box 3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 name="Text Box 3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 name="Text Box 3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 name="Text Box 3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 name="Text Box 3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 name="Text Box 3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 name="Text Box 3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 name="Text Box 3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 name="Text Box 3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 name="Text Box 3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 name="Text Box 3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 name="Text Box 3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 name="Text Box 3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 name="Text Box 3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 name="Text Box 3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 name="Text Box 3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 name="Text Box 3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 name="Text Box 3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 name="Text Box 3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 name="Text Box 3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 name="Text Box 3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 name="Text Box 3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 name="Text Box 3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 name="Text Box 3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 name="Text Box 3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 name="Text Box 3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 name="Text Box 3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 name="Text Box 3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 name="Text Box 3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 name="Text Box 3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 name="Text Box 3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 name="Text Box 3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 name="Text Box 3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 name="Text Box 3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 name="Text Box 3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 name="Text Box 3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 name="Text Box 3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 name="Text Box 3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 name="Text Box 3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 name="Text Box 3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 name="Text Box 3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 name="Text Box 3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 name="Text Box 3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 name="Text Box 3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 name="Text Box 3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 name="Text Box 3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 name="Text Box 3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 name="Text Box 3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 name="Text Box 3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 name="Text Box 3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 name="Text Box 3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 name="Text Box 3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 name="Text Box 3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 name="Text Box 3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 name="Text Box 3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 name="Text Box 3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 name="Text Box 3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 name="Text Box 3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 name="Text Box 3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 name="Text Box 3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 name="Text Box 3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 name="Text Box 3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 name="Text Box 3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 name="Text Box 3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 name="Text Box 3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 name="Text Box 3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 name="Text Box 3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 name="Text Box 3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 name="Text Box 3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 name="Text Box 3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 name="Text Box 3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 name="Text Box 3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 name="Text Box 3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 name="Text Box 3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 name="Text Box 3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 name="Text Box 3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 name="Text Box 3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 name="Text Box 3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 name="Text Box 3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 name="Text Box 3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 name="Text Box 3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 name="Text Box 3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 name="Text Box 3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 name="Text Box 3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 name="Text Box 3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 name="Text Box 3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 name="Text Box 3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 name="Text Box 3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 name="Text Box 3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 name="Text Box 3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 name="Text Box 3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 name="Text Box 3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 name="Text Box 3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 name="Text Box 3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 name="Text Box 3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 name="Text Box 3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 name="Text Box 3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 name="Text Box 3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 name="Text Box 3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 name="Text Box 3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 name="Text Box 3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 name="Text Box 3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 name="Text Box 3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 name="Text Box 3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 name="Text Box 3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 name="Text Box 3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 name="Text Box 3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 name="Text Box 3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 name="Text Box 3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 name="Text Box 3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 name="Text Box 3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 name="Text Box 3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 name="Text Box 3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 name="Text Box 3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 name="Text Box 3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 name="Text Box 3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 name="Text Box 3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 name="Text Box 3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 name="Text Box 3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 name="Text Box 3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 name="Text Box 3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 name="Text Box 3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 name="Text Box 3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 name="Text Box 3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 name="Text Box 3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 name="Text Box 3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 name="Text Box 3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 name="Text Box 3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 name="Text Box 3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 name="Text Box 3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 name="Text Box 3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 name="Text Box 3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 name="Text Box 3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 name="Text Box 3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 name="Text Box 3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 name="Text Box 3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 name="Text Box 3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 name="Text Box 3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 name="Text Box 3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 name="Text Box 3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 name="Text Box 3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 name="Text Box 3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 name="Text Box 3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 name="Text Box 3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 name="Text Box 3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 name="Text Box 3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 name="Text Box 3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 name="Text Box 3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 name="Text Box 3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 name="Text Box 3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 name="Text Box 3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 name="Text Box 3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 name="Text Box 3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 name="Text Box 3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 name="Text Box 3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 name="Text Box 3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 name="Text Box 3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 name="Text Box 3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 name="Text Box 3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 name="Text Box 3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 name="Text Box 3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 name="Text Box 3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 name="Text Box 3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 name="Text Box 3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 name="Text Box 3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 name="Text Box 3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 name="Text Box 3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 name="Text Box 3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 name="Text Box 3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 name="Text Box 3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 name="Text Box 3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 name="Text Box 3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 name="Text Box 3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 name="Text Box 3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 name="Text Box 3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 name="Text Box 3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 name="Text Box 3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 name="Text Box 3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 name="Text Box 3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 name="Text Box 3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 name="Text Box 3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 name="Text Box 3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 name="Text Box 3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 name="Text Box 3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 name="Text Box 3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 name="Text Box 3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 name="Text Box 3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 name="Text Box 3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 name="Text Box 3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 name="Text Box 3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 name="Text Box 3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 name="Text Box 3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 name="Text Box 3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 name="Text Box 3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 name="Text Box 3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 name="Text Box 3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 name="Text Box 3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 name="Text Box 3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 name="Text Box 3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 name="Text Box 3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 name="Text Box 3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 name="Text Box 3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 name="Text Box 3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 name="Text Box 3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 name="Text Box 3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 name="Text Box 3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 name="Text Box 3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 name="Text Box 3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 name="Text Box 3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 name="Text Box 3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 name="Text Box 3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 name="Text Box 3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 name="Text Box 3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 name="Text Box 3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 name="Text Box 3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 name="Text Box 3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 name="Text Box 3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 name="Text Box 3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 name="Text Box 3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 name="Text Box 3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 name="Text Box 3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 name="Text Box 3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 name="Text Box 3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 name="Text Box 3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 name="Text Box 3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 name="Text Box 3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 name="Text Box 3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 name="Text Box 3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 name="Text Box 3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 name="Text Box 3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 name="Text Box 3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 name="Text Box 3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 name="Text Box 3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 name="Text Box 3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 name="Text Box 3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 name="Text Box 3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 name="Text Box 3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 name="Text Box 3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 name="Text Box 3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 name="Text Box 3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 name="Text Box 3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 name="Text Box 3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 name="Text Box 3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 name="Text Box 3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 name="Text Box 3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 name="Text Box 3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 name="Text Box 3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 name="Text Box 3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 name="Text Box 3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 name="Text Box 3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 name="Text Box 3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 name="Text Box 3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 name="Text Box 3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 name="Text Box 3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 name="Text Box 3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 name="Text Box 3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 name="Text Box 3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 name="Text Box 3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 name="Text Box 3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 name="Text Box 3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 name="Text Box 3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 name="Text Box 3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 name="Text Box 3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 name="Text Box 3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 name="Text Box 3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 name="Text Box 3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 name="Text Box 3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 name="Text Box 3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 name="Text Box 3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 name="Text Box 3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 name="Text Box 3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 name="Text Box 3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 name="Text Box 3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 name="Text Box 3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 name="Text Box 3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 name="Text Box 3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 name="Text Box 3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 name="Text Box 3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 name="Text Box 3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 name="Text Box 3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 name="Text Box 3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 name="Text Box 3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 name="Text Box 3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 name="Text Box 3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 name="Text Box 3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 name="Text Box 3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 name="Text Box 3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 name="Text Box 3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 name="Text Box 3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 name="Text Box 3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 name="Text Box 3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 name="Text Box 3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 name="Text Box 3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 name="Text Box 3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 name="Text Box 3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 name="Text Box 3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 name="Text Box 3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 name="Text Box 3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 name="Text Box 3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 name="Text Box 3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 name="Text Box 3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 name="Text Box 3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 name="Text Box 3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 name="Text Box 3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 name="Text Box 3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 name="Text Box 3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 name="Text Box 3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 name="Text Box 3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 name="Text Box 3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 name="Text Box 3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 name="Text Box 3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 name="Text Box 3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 name="Text Box 3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 name="Text Box 3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 name="Text Box 3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 name="Text Box 3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 name="Text Box 3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 name="Text Box 3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 name="Text Box 3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 name="Text Box 3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 name="Text Box 3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 name="Text Box 3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 name="Text Box 3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 name="Text Box 3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 name="Text Box 3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 name="Text Box 3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 name="Text Box 3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 name="Text Box 3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 name="Text Box 3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 name="Text Box 3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 name="Text Box 3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 name="Text Box 3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 name="Text Box 3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 name="Text Box 3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 name="Text Box 3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 name="Text Box 3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 name="Text Box 3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 name="Text Box 3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 name="Text Box 3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 name="Text Box 3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 name="Text Box 3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 name="Text Box 3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 name="Text Box 3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 name="Text Box 3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 name="Text Box 3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 name="Text Box 3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 name="Text Box 3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 name="Text Box 3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 name="Text Box 3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 name="Text Box 3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 name="Text Box 3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 name="Text Box 3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 name="Text Box 3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 name="Text Box 3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 name="Text Box 3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 name="Text Box 3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 name="Text Box 3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 name="Text Box 3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 name="Text Box 3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 name="Text Box 3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 name="Text Box 3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 name="Text Box 3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 name="Text Box 3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 name="Text Box 3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 name="Text Box 3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 name="Text Box 3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 name="Text Box 3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 name="Text Box 3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 name="Text Box 3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 name="Text Box 3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 name="Text Box 3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 name="Text Box 3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 name="Text Box 3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 name="Text Box 3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 name="Text Box 3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 name="Text Box 3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 name="Text Box 3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 name="Text Box 3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 name="Text Box 3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 name="Text Box 3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 name="Text Box 3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 name="Text Box 3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 name="Text Box 3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 name="Text Box 3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 name="Text Box 3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 name="Text Box 3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 name="Text Box 3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 name="Text Box 3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 name="Text Box 3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 name="Text Box 3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 name="Text Box 3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 name="Text Box 3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 name="Text Box 3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 name="Text Box 3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 name="Text Box 3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 name="Text Box 3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 name="Text Box 3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 name="Text Box 3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 name="Text Box 3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 name="Text Box 3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 name="Text Box 3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 name="Text Box 3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 name="Text Box 3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 name="Text Box 3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 name="Text Box 3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 name="Text Box 3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 name="Text Box 3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 name="Text Box 3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 name="Text Box 3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 name="Text Box 3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 name="Text Box 3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 name="Text Box 3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 name="Text Box 3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 name="Text Box 3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 name="Text Box 3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 name="Text Box 3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 name="Text Box 3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 name="Text Box 3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 name="Text Box 3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 name="Text Box 3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 name="Text Box 3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 name="Text Box 3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 name="Text Box 3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 name="Text Box 3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 name="Text Box 3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 name="Text Box 3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 name="Text Box 3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 name="Text Box 3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 name="Text Box 3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 name="Text Box 3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 name="Text Box 3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 name="Text Box 3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 name="Text Box 3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 name="Text Box 3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 name="Text Box 3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 name="Text Box 3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 name="Text Box 3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 name="Text Box 3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 name="Text Box 3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 name="Text Box 3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 name="Text Box 3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 name="Text Box 3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 name="Text Box 3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 name="Text Box 3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 name="Text Box 3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 name="Text Box 3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 name="Text Box 3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 name="Text Box 3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 name="Text Box 4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 name="Text Box 4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 name="Text Box 4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 name="Text Box 4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 name="Text Box 4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 name="Text Box 4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 name="Text Box 4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 name="Text Box 4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 name="Text Box 4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 name="Text Box 4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 name="Text Box 4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 name="Text Box 4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 name="Text Box 4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 name="Text Box 4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 name="Text Box 4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 name="Text Box 4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 name="Text Box 4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 name="Text Box 4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 name="Text Box 4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 name="Text Box 4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 name="Text Box 4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 name="Text Box 4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 name="Text Box 4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 name="Text Box 4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 name="Text Box 4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 name="Text Box 4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 name="Text Box 4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 name="Text Box 4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 name="Text Box 4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 name="Text Box 4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 name="Text Box 4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 name="Text Box 4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 name="Text Box 4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 name="Text Box 4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 name="Text Box 4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 name="Text Box 4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 name="Text Box 4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 name="Text Box 4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 name="Text Box 4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 name="Text Box 4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 name="Text Box 4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 name="Text Box 4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 name="Text Box 4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 name="Text Box 4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 name="Text Box 4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 name="Text Box 4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 name="Text Box 4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 name="Text Box 4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 name="Text Box 4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 name="Text Box 4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 name="Text Box 4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 name="Text Box 4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 name="Text Box 4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 name="Text Box 4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 name="Text Box 4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 name="Text Box 4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 name="Text Box 4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 name="Text Box 4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 name="Text Box 4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 name="Text Box 4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 name="Text Box 4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 name="Text Box 4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 name="Text Box 4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 name="Text Box 4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 name="Text Box 4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 name="Text Box 4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 name="Text Box 4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 name="Text Box 4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 name="Text Box 4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 name="Text Box 4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 name="Text Box 4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 name="Text Box 4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 name="Text Box 4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 name="Text Box 4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 name="Text Box 4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 name="Text Box 4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 name="Text Box 4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 name="Text Box 4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 name="Text Box 4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 name="Text Box 4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 name="Text Box 4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 name="Text Box 4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 name="Text Box 4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 name="Text Box 4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 name="Text Box 4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 name="Text Box 4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 name="Text Box 4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 name="Text Box 4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 name="Text Box 4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 name="Text Box 4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 name="Text Box 4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 name="Text Box 4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 name="Text Box 4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 name="Text Box 4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 name="Text Box 4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 name="Text Box 4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 name="Text Box 4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 name="Text Box 4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 name="Text Box 4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 name="Text Box 4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 name="Text Box 4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 name="Text Box 4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 name="Text Box 4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 name="Text Box 4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 name="Text Box 4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 name="Text Box 4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 name="Text Box 4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 name="Text Box 4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 name="Text Box 4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 name="Text Box 4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 name="Text Box 4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 name="Text Box 4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 name="Text Box 4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 name="Text Box 4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 name="Text Box 4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 name="Text Box 4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 name="Text Box 4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 name="Text Box 4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 name="Text Box 4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 name="Text Box 4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 name="Text Box 4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 name="Text Box 4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 name="Text Box 4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 name="Text Box 4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 name="Text Box 4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 name="Text Box 4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 name="Text Box 4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 name="Text Box 4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 name="Text Box 4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 name="Text Box 4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 name="Text Box 4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 name="Text Box 4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 name="Text Box 4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 name="Text Box 4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 name="Text Box 4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 name="Text Box 4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 name="Text Box 4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 name="Text Box 4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 name="Text Box 4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 name="Text Box 4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 name="Text Box 4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 name="Text Box 4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 name="Text Box 4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 name="Text Box 4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 name="Text Box 4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 name="Text Box 4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 name="Text Box 4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 name="Text Box 4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 name="Text Box 4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 name="Text Box 4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 name="Text Box 4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 name="Text Box 4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 name="Text Box 4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 name="Text Box 4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 name="Text Box 4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 name="Text Box 4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 name="Text Box 4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 name="Text Box 4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 name="Text Box 4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 name="Text Box 4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 name="Text Box 4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 name="Text Box 4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 name="Text Box 4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 name="Text Box 4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 name="Text Box 4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 name="Text Box 4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 name="Text Box 4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 name="Text Box 4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 name="Text Box 4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 name="Text Box 4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 name="Text Box 4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 name="Text Box 4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 name="Text Box 4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 name="Text Box 4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 name="Text Box 4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 name="Text Box 4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 name="Text Box 4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 name="Text Box 4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 name="Text Box 4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 name="Text Box 4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 name="Text Box 4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 name="Text Box 4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 name="Text Box 4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 name="Text Box 4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 name="Text Box 4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 name="Text Box 4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 name="Text Box 4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 name="Text Box 4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 name="Text Box 4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 name="Text Box 4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 name="Text Box 4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 name="Text Box 4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 name="Text Box 4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 name="Text Box 4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 name="Text Box 4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 name="Text Box 4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 name="Text Box 4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 name="Text Box 4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 name="Text Box 4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 name="Text Box 4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 name="Text Box 4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 name="Text Box 4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 name="Text Box 4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7" name="Text Box 4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8" name="Text Box 4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9" name="Text Box 4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0" name="Text Box 4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1" name="Text Box 4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2" name="Text Box 4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3" name="Text Box 4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4" name="Text Box 4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5" name="Text Box 4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6" name="Text Box 4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7" name="Text Box 4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8" name="Text Box 4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9" name="Text Box 4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0" name="Text Box 4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1" name="Text Box 4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2" name="Text Box 4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3" name="Text Box 4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4" name="Text Box 4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5" name="Text Box 4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6" name="Text Box 4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7" name="Text Box 4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8" name="Text Box 4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9" name="Text Box 4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0" name="Text Box 4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1" name="Text Box 4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2" name="Text Box 4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3" name="Text Box 4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4" name="Text Box 4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5" name="Text Box 4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6" name="Text Box 4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7" name="Text Box 4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8" name="Text Box 4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9" name="Text Box 4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0" name="Text Box 4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1" name="Text Box 4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2" name="Text Box 4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3" name="Text Box 4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4" name="Text Box 4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5" name="Text Box 4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6" name="Text Box 4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7" name="Text Box 4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8" name="Text Box 4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9" name="Text Box 4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0" name="Text Box 4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1" name="Text Box 4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2" name="Text Box 4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3" name="Text Box 4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4" name="Text Box 4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5" name="Text Box 4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6" name="Text Box 4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7" name="Text Box 4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8" name="Text Box 4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9" name="Text Box 4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0" name="Text Box 4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1" name="Text Box 4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2" name="Text Box 4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3" name="Text Box 4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4" name="Text Box 4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5" name="Text Box 4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6" name="Text Box 4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7" name="Text Box 4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8" name="Text Box 4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9" name="Text Box 4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0" name="Text Box 4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1" name="Text Box 4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2" name="Text Box 4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3" name="Text Box 4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4" name="Text Box 4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5" name="Text Box 4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6" name="Text Box 4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7" name="Text Box 4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8" name="Text Box 4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9" name="Text Box 4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0" name="Text Box 4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1" name="Text Box 4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2" name="Text Box 4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3" name="Text Box 4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4" name="Text Box 4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5" name="Text Box 4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6" name="Text Box 4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7" name="Text Box 4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8" name="Text Box 4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9" name="Text Box 4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0" name="Text Box 4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1" name="Text Box 4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2" name="Text Box 4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3" name="Text Box 4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4" name="Text Box 4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5" name="Text Box 4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6" name="Text Box 4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7" name="Text Box 4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8" name="Text Box 4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9" name="Text Box 4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0" name="Text Box 4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1" name="Text Box 4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2" name="Text Box 4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3" name="Text Box 4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4" name="Text Box 4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5" name="Text Box 4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6" name="Text Box 4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7" name="Text Box 4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8" name="Text Box 4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9" name="Text Box 4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0" name="Text Box 4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1" name="Text Box 4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2" name="Text Box 4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3" name="Text Box 4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4" name="Text Box 4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5" name="Text Box 4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6" name="Text Box 4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7" name="Text Box 4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8" name="Text Box 4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9" name="Text Box 4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0" name="Text Box 4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1" name="Text Box 4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2" name="Text Box 4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3" name="Text Box 4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4" name="Text Box 4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5" name="Text Box 4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6" name="Text Box 4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7" name="Text Box 4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8" name="Text Box 4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9" name="Text Box 4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0" name="Text Box 4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1" name="Text Box 4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2" name="Text Box 4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3" name="Text Box 4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4" name="Text Box 4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5" name="Text Box 4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6" name="Text Box 4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7" name="Text Box 4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8" name="Text Box 4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9" name="Text Box 4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0" name="Text Box 4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1" name="Text Box 4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2" name="Text Box 4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3" name="Text Box 4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4" name="Text Box 4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5" name="Text Box 4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6" name="Text Box 4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7" name="Text Box 4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8" name="Text Box 4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9" name="Text Box 4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0" name="Text Box 4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1" name="Text Box 4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2" name="Text Box 4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3" name="Text Box 4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4" name="Text Box 4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5" name="Text Box 4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6" name="Text Box 4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7" name="Text Box 4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8" name="Text Box 4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9" name="Text Box 4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0" name="Text Box 4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1" name="Text Box 4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2" name="Text Box 4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3" name="Text Box 4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4" name="Text Box 4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5" name="Text Box 4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6" name="Text Box 4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7" name="Text Box 4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8" name="Text Box 4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9" name="Text Box 4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0" name="Text Box 4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1" name="Text Box 4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2" name="Text Box 4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3" name="Text Box 4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4" name="Text Box 4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5" name="Text Box 4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6" name="Text Box 4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7" name="Text Box 4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8" name="Text Box 4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9" name="Text Box 4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0" name="Text Box 4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1" name="Text Box 4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2" name="Text Box 4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3" name="Text Box 4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4" name="Text Box 4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5" name="Text Box 4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6" name="Text Box 4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7" name="Text Box 4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8" name="Text Box 4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9" name="Text Box 4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0" name="Text Box 4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1" name="Text Box 4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2" name="Text Box 4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3" name="Text Box 4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4" name="Text Box 4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5" name="Text Box 4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6" name="Text Box 4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7" name="Text Box 4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8" name="Text Box 4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9" name="Text Box 4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0" name="Text Box 4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1" name="Text Box 4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2" name="Text Box 4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3" name="Text Box 4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4" name="Text Box 4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5" name="Text Box 4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6" name="Text Box 4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7" name="Text Box 4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8" name="Text Box 4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9" name="Text Box 4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0" name="Text Box 4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1" name="Text Box 4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2" name="Text Box 4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3" name="Text Box 4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4" name="Text Box 4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5" name="Text Box 4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6" name="Text Box 4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7" name="Text Box 4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8" name="Text Box 4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9" name="Text Box 4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0" name="Text Box 4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1" name="Text Box 4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2" name="Text Box 4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3" name="Text Box 4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4" name="Text Box 4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5" name="Text Box 4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6" name="Text Box 4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7" name="Text Box 4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8" name="Text Box 4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9" name="Text Box 4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0" name="Text Box 4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1" name="Text Box 4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2" name="Text Box 4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3" name="Text Box 4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4" name="Text Box 4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5" name="Text Box 4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6" name="Text Box 4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7" name="Text Box 4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8" name="Text Box 4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9" name="Text Box 4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0" name="Text Box 4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1" name="Text Box 4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2" name="Text Box 4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3" name="Text Box 4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4" name="Text Box 4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5" name="Text Box 4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6" name="Text Box 4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7" name="Text Box 4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8" name="Text Box 4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9" name="Text Box 4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0" name="Text Box 4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1" name="Text Box 4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2" name="Text Box 4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3" name="Text Box 4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4" name="Text Box 4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5" name="Text Box 4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6" name="Text Box 4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7" name="Text Box 4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8" name="Text Box 4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9" name="Text Box 4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0" name="Text Box 4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1" name="Text Box 4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2" name="Text Box 4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3" name="Text Box 4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4" name="Text Box 4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5" name="Text Box 4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6" name="Text Box 4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7" name="Text Box 4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8" name="Text Box 4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9" name="Text Box 4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0" name="Text Box 4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1" name="Text Box 4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2" name="Text Box 4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3" name="Text Box 4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4" name="Text Box 4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5" name="Text Box 4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6" name="Text Box 4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7" name="Text Box 4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8" name="Text Box 4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9" name="Text Box 4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0" name="Text Box 4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1" name="Text Box 4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2" name="Text Box 4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3" name="Text Box 4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4" name="Text Box 4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5" name="Text Box 4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6" name="Text Box 4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7" name="Text Box 4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8" name="Text Box 4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9" name="Text Box 4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0" name="Text Box 4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1" name="Text Box 4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2" name="Text Box 4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3" name="Text Box 4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4" name="Text Box 4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5" name="Text Box 4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6" name="Text Box 4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7" name="Text Box 4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8" name="Text Box 4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9" name="Text Box 4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0" name="Text Box 4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1" name="Text Box 4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2" name="Text Box 4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3" name="Text Box 4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4" name="Text Box 4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5" name="Text Box 4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6" name="Text Box 4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7" name="Text Box 4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8" name="Text Box 4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9" name="Text Box 4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0" name="Text Box 4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1" name="Text Box 4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2" name="Text Box 4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3" name="Text Box 4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4" name="Text Box 4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5" name="Text Box 4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6" name="Text Box 4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7" name="Text Box 4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8" name="Text Box 4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9" name="Text Box 4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0" name="Text Box 4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1" name="Text Box 4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2" name="Text Box 4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3" name="Text Box 4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4" name="Text Box 4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5" name="Text Box 4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6" name="Text Box 4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7" name="Text Box 4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8" name="Text Box 4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9" name="Text Box 4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0" name="Text Box 4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1" name="Text Box 4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2" name="Text Box 4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3" name="Text Box 4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4" name="Text Box 4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5" name="Text Box 4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6" name="Text Box 4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7" name="Text Box 4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8" name="Text Box 4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9" name="Text Box 4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0" name="Text Box 4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1" name="Text Box 4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2" name="Text Box 4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3" name="Text Box 4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4" name="Text Box 4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5" name="Text Box 4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6" name="Text Box 4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7" name="Text Box 4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8" name="Text Box 4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9" name="Text Box 4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0" name="Text Box 4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1" name="Text Box 4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2" name="Text Box 4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3" name="Text Box 4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4" name="Text Box 4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5" name="Text Box 4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6" name="Text Box 4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7" name="Text Box 4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8" name="Text Box 4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9" name="Text Box 4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0" name="Text Box 4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1" name="Text Box 4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2" name="Text Box 4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3" name="Text Box 4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4" name="Text Box 4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5" name="Text Box 4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6" name="Text Box 4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7" name="Text Box 4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8" name="Text Box 4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9" name="Text Box 4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0" name="Text Box 4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1" name="Text Box 4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2" name="Text Box 4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3" name="Text Box 4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4" name="Text Box 4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5" name="Text Box 4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6" name="Text Box 4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7" name="Text Box 4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8" name="Text Box 4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9" name="Text Box 4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0" name="Text Box 4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1" name="Text Box 4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2" name="Text Box 4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3" name="Text Box 4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4" name="Text Box 4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5" name="Text Box 4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6" name="Text Box 4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7" name="Text Box 4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8" name="Text Box 4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9" name="Text Box 4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0" name="Text Box 4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1" name="Text Box 4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2" name="Text Box 4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3" name="Text Box 4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4" name="Text Box 4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5" name="Text Box 4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6" name="Text Box 4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7" name="Text Box 4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8" name="Text Box 4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9" name="Text Box 4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0" name="Text Box 4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1" name="Text Box 4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2" name="Text Box 4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3" name="Text Box 4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4" name="Text Box 4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5" name="Text Box 4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6" name="Text Box 4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7" name="Text Box 4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8" name="Text Box 4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9" name="Text Box 4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0" name="Text Box 4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1" name="Text Box 4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2" name="Text Box 4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3" name="Text Box 4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4" name="Text Box 4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5" name="Text Box 4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6" name="Text Box 4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7" name="Text Box 4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8" name="Text Box 4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9" name="Text Box 4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0" name="Text Box 4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1" name="Text Box 4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2" name="Text Box 4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3" name="Text Box 4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4" name="Text Box 4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5" name="Text Box 4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6" name="Text Box 4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7" name="Text Box 4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8" name="Text Box 4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9" name="Text Box 4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0" name="Text Box 4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1" name="Text Box 4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2" name="Text Box 4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3" name="Text Box 4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4" name="Text Box 4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5" name="Text Box 4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6" name="Text Box 4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7" name="Text Box 4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8" name="Text Box 4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9" name="Text Box 4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0" name="Text Box 4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1" name="Text Box 4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2" name="Text Box 4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3" name="Text Box 4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4" name="Text Box 4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5" name="Text Box 4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6" name="Text Box 4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7" name="Text Box 4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8" name="Text Box 4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9" name="Text Box 4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0" name="Text Box 4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1" name="Text Box 4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2" name="Text Box 4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3" name="Text Box 4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4" name="Text Box 4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5" name="Text Box 4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6" name="Text Box 4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7" name="Text Box 4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8" name="Text Box 4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9" name="Text Box 4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0" name="Text Box 4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1" name="Text Box 4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2" name="Text Box 4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3" name="Text Box 4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4" name="Text Box 4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5" name="Text Box 4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6" name="Text Box 4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7" name="Text Box 4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8" name="Text Box 4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9" name="Text Box 4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0" name="Text Box 4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1" name="Text Box 4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2" name="Text Box 4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3" name="Text Box 4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4" name="Text Box 4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5" name="Text Box 4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6" name="Text Box 4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7" name="Text Box 4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8" name="Text Box 4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9" name="Text Box 4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0" name="Text Box 4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1" name="Text Box 4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2" name="Text Box 4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3" name="Text Box 4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4" name="Text Box 4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5" name="Text Box 4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6" name="Text Box 4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7" name="Text Box 4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8" name="Text Box 4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9" name="Text Box 4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0" name="Text Box 4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1" name="Text Box 4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2" name="Text Box 4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3" name="Text Box 4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4" name="Text Box 4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5" name="Text Box 4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6" name="Text Box 4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7" name="Text Box 4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8" name="Text Box 4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9" name="Text Box 4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0" name="Text Box 4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1" name="Text Box 4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2" name="Text Box 4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3" name="Text Box 4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4" name="Text Box 4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5" name="Text Box 4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6" name="Text Box 4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7" name="Text Box 4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8" name="Text Box 4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9" name="Text Box 4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0" name="Text Box 4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1" name="Text Box 4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2" name="Text Box 4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3" name="Text Box 4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4" name="Text Box 4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5" name="Text Box 4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6" name="Text Box 4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7" name="Text Box 4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8" name="Text Box 4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9" name="Text Box 4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0" name="Text Box 4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1" name="Text Box 4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2" name="Text Box 4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3" name="Text Box 4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4" name="Text Box 4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5" name="Text Box 4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6" name="Text Box 4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7" name="Text Box 4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8" name="Text Box 4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9" name="Text Box 4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0" name="Text Box 4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1" name="Text Box 4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2" name="Text Box 4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3" name="Text Box 4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4" name="Text Box 4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5" name="Text Box 4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6" name="Text Box 4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7" name="Text Box 4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8" name="Text Box 4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9" name="Text Box 4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0" name="Text Box 4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1" name="Text Box 4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2" name="Text Box 4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3" name="Text Box 4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4" name="Text Box 4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5" name="Text Box 4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6" name="Text Box 4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7" name="Text Box 4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8" name="Text Box 4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9" name="Text Box 4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0" name="Text Box 4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1" name="Text Box 4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2" name="Text Box 4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3" name="Text Box 4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4" name="Text Box 4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5" name="Text Box 4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6" name="Text Box 4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7" name="Text Box 4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8" name="Text Box 4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9" name="Text Box 4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0" name="Text Box 4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1" name="Text Box 4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2" name="Text Box 4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3" name="Text Box 4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4" name="Text Box 4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5" name="Text Box 4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6" name="Text Box 4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7" name="Text Box 4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8" name="Text Box 4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9" name="Text Box 4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0" name="Text Box 4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1" name="Text Box 4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2" name="Text Box 4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3" name="Text Box 4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4" name="Text Box 4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5" name="Text Box 4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6" name="Text Box 4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7" name="Text Box 4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8" name="Text Box 4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9" name="Text Box 4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0" name="Text Box 4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1" name="Text Box 4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2" name="Text Box 4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3" name="Text Box 4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4" name="Text Box 4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5" name="Text Box 4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6" name="Text Box 4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7" name="Text Box 4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8" name="Text Box 4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9" name="Text Box 4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0" name="Text Box 4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1" name="Text Box 4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2" name="Text Box 4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3" name="Text Box 4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4" name="Text Box 4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5" name="Text Box 4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6" name="Text Box 4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7" name="Text Box 4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8" name="Text Box 4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9" name="Text Box 4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0" name="Text Box 4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1" name="Text Box 4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2" name="Text Box 4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3" name="Text Box 4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4" name="Text Box 4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5" name="Text Box 4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6" name="Text Box 4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7" name="Text Box 4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8" name="Text Box 4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9" name="Text Box 4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0" name="Text Box 4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1" name="Text Box 4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2" name="Text Box 4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3" name="Text Box 4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4" name="Text Box 4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5" name="Text Box 4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6" name="Text Box 4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7" name="Text Box 4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8" name="Text Box 4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9" name="Text Box 4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0" name="Text Box 4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1" name="Text Box 4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2" name="Text Box 4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3" name="Text Box 4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4" name="Text Box 4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5" name="Text Box 4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6" name="Text Box 4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7" name="Text Box 4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8" name="Text Box 4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9" name="Text Box 4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0" name="Text Box 4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1" name="Text Box 4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2" name="Text Box 4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3" name="Text Box 4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4" name="Text Box 4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5" name="Text Box 4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6" name="Text Box 4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7" name="Text Box 4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8" name="Text Box 4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9" name="Text Box 4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0" name="Text Box 4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1" name="Text Box 4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2" name="Text Box 4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3" name="Text Box 4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4" name="Text Box 4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5" name="Text Box 4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6" name="Text Box 4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7" name="Text Box 4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8" name="Text Box 4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9" name="Text Box 4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0" name="Text Box 4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1" name="Text Box 4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2" name="Text Box 4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3" name="Text Box 4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4" name="Text Box 4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5" name="Text Box 4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6" name="Text Box 4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7" name="Text Box 4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8" name="Text Box 4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9" name="Text Box 4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0" name="Text Box 4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1" name="Text Box 4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2" name="Text Box 4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3" name="Text Box 4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4" name="Text Box 4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5" name="Text Box 4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6" name="Text Box 4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7" name="Text Box 4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8" name="Text Box 4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9" name="Text Box 4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0" name="Text Box 4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1" name="Text Box 4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2" name="Text Box 4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3" name="Text Box 4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4" name="Text Box 4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5" name="Text Box 4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6" name="Text Box 4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7" name="Text Box 4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8" name="Text Box 4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9" name="Text Box 4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0" name="Text Box 4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1" name="Text Box 4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2" name="Text Box 4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3" name="Text Box 4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4" name="Text Box 4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5" name="Text Box 4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6" name="Text Box 4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7" name="Text Box 4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8" name="Text Box 4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9" name="Text Box 4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0" name="Text Box 4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1" name="Text Box 4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2" name="Text Box 4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3" name="Text Box 4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4" name="Text Box 4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5" name="Text Box 4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6" name="Text Box 4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7" name="Text Box 4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8" name="Text Box 4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9" name="Text Box 4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0" name="Text Box 4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1" name="Text Box 4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2" name="Text Box 4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3" name="Text Box 4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4" name="Text Box 4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5" name="Text Box 4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6" name="Text Box 4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7" name="Text Box 4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8" name="Text Box 4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9" name="Text Box 4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0" name="Text Box 4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1" name="Text Box 4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2" name="Text Box 4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3" name="Text Box 4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4" name="Text Box 4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5" name="Text Box 4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6" name="Text Box 4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7" name="Text Box 4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8" name="Text Box 4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9" name="Text Box 4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0" name="Text Box 4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1" name="Text Box 4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2" name="Text Box 4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3" name="Text Box 4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4" name="Text Box 4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5" name="Text Box 4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6" name="Text Box 4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7" name="Text Box 4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8" name="Text Box 4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9" name="Text Box 4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0" name="Text Box 4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1" name="Text Box 4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2" name="Text Box 4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3" name="Text Box 4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4" name="Text Box 4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5" name="Text Box 4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6" name="Text Box 4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7" name="Text Box 4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8" name="Text Box 4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9" name="Text Box 4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0" name="Text Box 4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1" name="Text Box 4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2" name="Text Box 4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3" name="Text Box 4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4" name="Text Box 4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5" name="Text Box 4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6" name="Text Box 4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7" name="Text Box 4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8" name="Text Box 4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9" name="Text Box 4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0" name="Text Box 4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1" name="Text Box 4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2" name="Text Box 4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3" name="Text Box 4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4" name="Text Box 4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5" name="Text Box 4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6" name="Text Box 4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7" name="Text Box 4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8" name="Text Box 4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9" name="Text Box 4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0" name="Text Box 4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1" name="Text Box 4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2" name="Text Box 4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3" name="Text Box 4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4" name="Text Box 4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5" name="Text Box 4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6" name="Text Box 4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7" name="Text Box 4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8" name="Text Box 4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9" name="Text Box 4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0" name="Text Box 4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1" name="Text Box 4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2" name="Text Box 4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3" name="Text Box 4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4" name="Text Box 4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5" name="Text Box 4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6" name="Text Box 4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7" name="Text Box 4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8" name="Text Box 4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9" name="Text Box 4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0" name="Text Box 4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1" name="Text Box 4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2" name="Text Box 4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3" name="Text Box 4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4" name="Text Box 4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5" name="Text Box 4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6" name="Text Box 4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7" name="Text Box 4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8" name="Text Box 4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9" name="Text Box 4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0" name="Text Box 4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1" name="Text Box 4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2" name="Text Box 4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3" name="Text Box 4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4" name="Text Box 4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5" name="Text Box 4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6" name="Text Box 4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7" name="Text Box 4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8" name="Text Box 4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9" name="Text Box 4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0" name="Text Box 4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1" name="Text Box 4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2" name="Text Box 4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3" name="Text Box 4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4" name="Text Box 5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5" name="Text Box 5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6" name="Text Box 5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7" name="Text Box 5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8" name="Text Box 5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9" name="Text Box 5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0" name="Text Box 5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1" name="Text Box 5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2" name="Text Box 5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3" name="Text Box 5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4" name="Text Box 5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5" name="Text Box 5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6" name="Text Box 5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7" name="Text Box 5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8" name="Text Box 5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9" name="Text Box 5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0" name="Text Box 5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1" name="Text Box 5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2" name="Text Box 5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3" name="Text Box 5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4" name="Text Box 5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5" name="Text Box 5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6" name="Text Box 5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7" name="Text Box 5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8" name="Text Box 5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9" name="Text Box 5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0" name="Text Box 5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1" name="Text Box 5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2" name="Text Box 5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3" name="Text Box 5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4" name="Text Box 5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5" name="Text Box 5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6" name="Text Box 5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7" name="Text Box 5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8" name="Text Box 5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9" name="Text Box 5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0" name="Text Box 5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1" name="Text Box 5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2" name="Text Box 5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3" name="Text Box 5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4" name="Text Box 5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5" name="Text Box 5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6" name="Text Box 5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7" name="Text Box 5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8" name="Text Box 5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9" name="Text Box 5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0" name="Text Box 5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1" name="Text Box 5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2" name="Text Box 5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3" name="Text Box 5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4" name="Text Box 5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5" name="Text Box 5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6" name="Text Box 5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7" name="Text Box 5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8" name="Text Box 5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9" name="Text Box 5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0" name="Text Box 5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1" name="Text Box 5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2" name="Text Box 5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3" name="Text Box 5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4" name="Text Box 5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5" name="Text Box 5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6" name="Text Box 5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7" name="Text Box 5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8" name="Text Box 5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9" name="Text Box 5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0" name="Text Box 5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1" name="Text Box 5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2" name="Text Box 5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3" name="Text Box 5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4" name="Text Box 5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5" name="Text Box 5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6" name="Text Box 5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7" name="Text Box 5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8" name="Text Box 5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9" name="Text Box 5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0" name="Text Box 5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1" name="Text Box 5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2" name="Text Box 5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3" name="Text Box 5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4" name="Text Box 5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5" name="Text Box 5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6" name="Text Box 5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7" name="Text Box 5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8" name="Text Box 5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9" name="Text Box 5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0" name="Text Box 5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1" name="Text Box 5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2" name="Text Box 5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3" name="Text Box 5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4" name="Text Box 5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5" name="Text Box 5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6" name="Text Box 5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7" name="Text Box 5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8" name="Text Box 5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9" name="Text Box 5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0" name="Text Box 5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1" name="Text Box 5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2" name="Text Box 5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3" name="Text Box 5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4" name="Text Box 5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5" name="Text Box 5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6" name="Text Box 5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7" name="Text Box 5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8" name="Text Box 5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9" name="Text Box 5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0" name="Text Box 5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1" name="Text Box 5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2" name="Text Box 5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3" name="Text Box 5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4" name="Text Box 5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5" name="Text Box 5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6" name="Text Box 5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7" name="Text Box 5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8" name="Text Box 5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9" name="Text Box 5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0" name="Text Box 5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1" name="Text Box 5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2" name="Text Box 5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3" name="Text Box 5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4" name="Text Box 5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5" name="Text Box 5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6" name="Text Box 5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7" name="Text Box 5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8" name="Text Box 5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9" name="Text Box 5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0" name="Text Box 5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1" name="Text Box 5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2" name="Text Box 5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3" name="Text Box 5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4" name="Text Box 5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5" name="Text Box 5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6" name="Text Box 5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7" name="Text Box 5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8" name="Text Box 5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9" name="Text Box 5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0" name="Text Box 5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1" name="Text Box 5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2" name="Text Box 5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3" name="Text Box 5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4" name="Text Box 5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5" name="Text Box 5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6" name="Text Box 5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7" name="Text Box 5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8" name="Text Box 5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9" name="Text Box 5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0" name="Text Box 5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1" name="Text Box 5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2" name="Text Box 5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3" name="Text Box 5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4" name="Text Box 5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5" name="Text Box 5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6" name="Text Box 5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7" name="Text Box 5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8" name="Text Box 5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9" name="Text Box 5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0" name="Text Box 5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1" name="Text Box 5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2" name="Text Box 5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3" name="Text Box 5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4" name="Text Box 5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5" name="Text Box 5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6" name="Text Box 5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7" name="Text Box 5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8" name="Text Box 5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9" name="Text Box 5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0" name="Text Box 5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1" name="Text Box 5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2" name="Text Box 5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3" name="Text Box 5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4" name="Text Box 5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5" name="Text Box 5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6" name="Text Box 5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7" name="Text Box 5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8" name="Text Box 5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9" name="Text Box 5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0" name="Text Box 5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1" name="Text Box 5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2" name="Text Box 5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3" name="Text Box 5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4" name="Text Box 5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5" name="Text Box 5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6" name="Text Box 5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7" name="Text Box 5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8" name="Text Box 5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9" name="Text Box 5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0" name="Text Box 5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1" name="Text Box 5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2" name="Text Box 5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3" name="Text Box 5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4" name="Text Box 5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5" name="Text Box 5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6" name="Text Box 5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7" name="Text Box 5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8" name="Text Box 5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9" name="Text Box 5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0" name="Text Box 5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1" name="Text Box 5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2" name="Text Box 5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3" name="Text Box 5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4" name="Text Box 5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5" name="Text Box 5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6" name="Text Box 5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7" name="Text Box 5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8" name="Text Box 5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9" name="Text Box 5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0" name="Text Box 5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1" name="Text Box 5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2" name="Text Box 5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3" name="Text Box 5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4" name="Text Box 5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5" name="Text Box 5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6" name="Text Box 5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7" name="Text Box 5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8" name="Text Box 5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9" name="Text Box 5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0" name="Text Box 5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1" name="Text Box 5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2" name="Text Box 5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3" name="Text Box 5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4" name="Text Box 5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5" name="Text Box 5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6" name="Text Box 5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7" name="Text Box 5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8" name="Text Box 5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9" name="Text Box 5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0" name="Text Box 5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1" name="Text Box 5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2" name="Text Box 5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3" name="Text Box 5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4" name="Text Box 5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5" name="Text Box 5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6" name="Text Box 5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7" name="Text Box 5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8" name="Text Box 5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9" name="Text Box 5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0" name="Text Box 5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1" name="Text Box 5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2" name="Text Box 5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3" name="Text Box 5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4" name="Text Box 5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5" name="Text Box 5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6" name="Text Box 5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7" name="Text Box 5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8" name="Text Box 5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9" name="Text Box 5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0" name="Text Box 5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1" name="Text Box 5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2" name="Text Box 5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3" name="Text Box 5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4" name="Text Box 5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5" name="Text Box 5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6" name="Text Box 5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7" name="Text Box 5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8" name="Text Box 5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9" name="Text Box 5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0" name="Text Box 5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1" name="Text Box 5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2" name="Text Box 5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3" name="Text Box 5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4" name="Text Box 5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5" name="Text Box 5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6" name="Text Box 5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7" name="Text Box 5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8" name="Text Box 5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9" name="Text Box 5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0" name="Text Box 5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1" name="Text Box 5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2" name="Text Box 5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3" name="Text Box 5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4" name="Text Box 5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5" name="Text Box 5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6" name="Text Box 5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7" name="Text Box 5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8" name="Text Box 5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9" name="Text Box 5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0" name="Text Box 5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1" name="Text Box 5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2" name="Text Box 5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3" name="Text Box 5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4" name="Text Box 5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5" name="Text Box 5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6" name="Text Box 5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7" name="Text Box 5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8" name="Text Box 5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9" name="Text Box 5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0" name="Text Box 5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1" name="Text Box 5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2" name="Text Box 5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3" name="Text Box 5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4" name="Text Box 5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5" name="Text Box 5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6" name="Text Box 5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7" name="Text Box 5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8" name="Text Box 5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9" name="Text Box 5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0" name="Text Box 5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1" name="Text Box 5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2" name="Text Box 5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3" name="Text Box 5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4" name="Text Box 5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5" name="Text Box 5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6" name="Text Box 5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7" name="Text Box 5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8" name="Text Box 5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9" name="Text Box 5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0" name="Text Box 5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1" name="Text Box 5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2" name="Text Box 5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3" name="Text Box 5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4" name="Text Box 5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5" name="Text Box 5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6" name="Text Box 5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7" name="Text Box 5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8" name="Text Box 5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9" name="Text Box 5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0" name="Text Box 5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1" name="Text Box 5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2" name="Text Box 5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3" name="Text Box 5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4" name="Text Box 5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5" name="Text Box 5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6" name="Text Box 5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7" name="Text Box 5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8" name="Text Box 5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9" name="Text Box 5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0" name="Text Box 5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1" name="Text Box 5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2" name="Text Box 5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3" name="Text Box 5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4" name="Text Box 5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5" name="Text Box 5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6" name="Text Box 5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7" name="Text Box 5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8" name="Text Box 5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9" name="Text Box 5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0" name="Text Box 5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1" name="Text Box 5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2" name="Text Box 5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3" name="Text Box 5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4" name="Text Box 5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5" name="Text Box 5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6" name="Text Box 5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7" name="Text Box 5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8" name="Text Box 5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9" name="Text Box 5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0" name="Text Box 5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1" name="Text Box 5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2" name="Text Box 5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3" name="Text Box 5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4" name="Text Box 5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5" name="Text Box 5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6" name="Text Box 5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7" name="Text Box 5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8" name="Text Box 5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9" name="Text Box 5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0" name="Text Box 5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1" name="Text Box 5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2" name="Text Box 5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3" name="Text Box 5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4" name="Text Box 5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5" name="Text Box 5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6" name="Text Box 5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7" name="Text Box 5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8" name="Text Box 5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9" name="Text Box 5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0" name="Text Box 5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1" name="Text Box 5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2" name="Text Box 5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3" name="Text Box 5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4" name="Text Box 5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5" name="Text Box 5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6" name="Text Box 5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7" name="Text Box 5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8" name="Text Box 5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9" name="Text Box 5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0" name="Text Box 5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1" name="Text Box 5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2" name="Text Box 5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3" name="Text Box 5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4" name="Text Box 5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5" name="Text Box 5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6" name="Text Box 5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7" name="Text Box 5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8" name="Text Box 5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9" name="Text Box 5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0" name="Text Box 5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1" name="Text Box 5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2" name="Text Box 5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3" name="Text Box 5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4" name="Text Box 5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5" name="Text Box 5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6" name="Text Box 5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7" name="Text Box 5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8" name="Text Box 5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9" name="Text Box 5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0" name="Text Box 5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1" name="Text Box 5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2" name="Text Box 5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3" name="Text Box 5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4" name="Text Box 5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5" name="Text Box 5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6" name="Text Box 5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7" name="Text Box 5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8" name="Text Box 5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9" name="Text Box 5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0" name="Text Box 5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1" name="Text Box 5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2" name="Text Box 5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3" name="Text Box 5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4" name="Text Box 5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5" name="Text Box 5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6" name="Text Box 5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7" name="Text Box 5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8" name="Text Box 5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9" name="Text Box 5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0" name="Text Box 5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1" name="Text Box 5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2" name="Text Box 5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3" name="Text Box 5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4" name="Text Box 5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5" name="Text Box 5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6" name="Text Box 5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7" name="Text Box 5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8" name="Text Box 5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9" name="Text Box 5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0" name="Text Box 5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1" name="Text Box 5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2" name="Text Box 5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3" name="Text Box 5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4" name="Text Box 5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5" name="Text Box 5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6" name="Text Box 5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7" name="Text Box 5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8" name="Text Box 5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9" name="Text Box 5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0" name="Text Box 5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1" name="Text Box 5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2" name="Text Box 5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3" name="Text Box 5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4" name="Text Box 5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5" name="Text Box 5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6" name="Text Box 5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7" name="Text Box 5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8" name="Text Box 5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9" name="Text Box 5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0" name="Text Box 5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1" name="Text Box 5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2" name="Text Box 5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3" name="Text Box 5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19050</xdr:rowOff>
    </xdr:to>
    <xdr:sp macro="" textlink="">
      <xdr:nvSpPr>
        <xdr:cNvPr id="2" name="Text Box 2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 name="Text Box 2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 name="Text Box 2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 name="Text Box 2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 name="Text Box 2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 name="Text Box 2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 name="Text Box 2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 name="Text Box 2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 name="Text Box 2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 name="Text Box 2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 name="Text Box 2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 name="Text Box 2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 name="Text Box 2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 name="Text Box 2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 name="Text Box 2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 name="Text Box 2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 name="Text Box 2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 name="Text Box 2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 name="Text Box 2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 name="Text Box 2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 name="Text Box 2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 name="Text Box 2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 name="Text Box 2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 name="Text Box 2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 name="Text Box 2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 name="Text Box 2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 name="Text Box 2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 name="Text Box 2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 name="Text Box 2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 name="Text Box 2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 name="Text Box 2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 name="Text Box 2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 name="Text Box 2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 name="Text Box 2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 name="Text Box 2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 name="Text Box 2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 name="Text Box 2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 name="Text Box 2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 name="Text Box 2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 name="Text Box 2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 name="Text Box 2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 name="Text Box 2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 name="Text Box 2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 name="Text Box 2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 name="Text Box 2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 name="Text Box 2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 name="Text Box 2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 name="Text Box 2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 name="Text Box 2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 name="Text Box 2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 name="Text Box 2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 name="Text Box 2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 name="Text Box 2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 name="Text Box 2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 name="Text Box 2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 name="Text Box 2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 name="Text Box 2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 name="Text Box 2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 name="Text Box 2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 name="Text Box 2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 name="Text Box 2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 name="Text Box 2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 name="Text Box 2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 name="Text Box 2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 name="Text Box 2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 name="Text Box 2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 name="Text Box 2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 name="Text Box 2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 name="Text Box 2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 name="Text Box 2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 name="Text Box 2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 name="Text Box 2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 name="Text Box 2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 name="Text Box 2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 name="Text Box 2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 name="Text Box 2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 name="Text Box 2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 name="Text Box 2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 name="Text Box 2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 name="Text Box 2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 name="Text Box 2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 name="Text Box 2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 name="Text Box 2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 name="Text Box 2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 name="Text Box 2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 name="Text Box 2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 name="Text Box 2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 name="Text Box 2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 name="Text Box 2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 name="Text Box 2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 name="Text Box 2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 name="Text Box 2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 name="Text Box 2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 name="Text Box 2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 name="Text Box 2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 name="Text Box 2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 name="Text Box 2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 name="Text Box 2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 name="Text Box 2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 name="Text Box 2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 name="Text Box 2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 name="Text Box 2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 name="Text Box 2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 name="Text Box 2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 name="Text Box 2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 name="Text Box 2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 name="Text Box 2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 name="Text Box 2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 name="Text Box 2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 name="Text Box 2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 name="Text Box 2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 name="Text Box 2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 name="Text Box 2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 name="Text Box 2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 name="Text Box 2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 name="Text Box 2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 name="Text Box 2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 name="Text Box 2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 name="Text Box 2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 name="Text Box 2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 name="Text Box 2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 name="Text Box 2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 name="Text Box 2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 name="Text Box 2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 name="Text Box 2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 name="Text Box 2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 name="Text Box 2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 name="Text Box 2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 name="Text Box 2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 name="Text Box 2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 name="Text Box 2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 name="Text Box 2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 name="Text Box 2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 name="Text Box 2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 name="Text Box 2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 name="Text Box 2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 name="Text Box 2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 name="Text Box 2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 name="Text Box 2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 name="Text Box 2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 name="Text Box 2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 name="Text Box 2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 name="Text Box 2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 name="Text Box 2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 name="Text Box 2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 name="Text Box 2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 name="Text Box 2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 name="Text Box 2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 name="Text Box 2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 name="Text Box 2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 name="Text Box 2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 name="Text Box 2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 name="Text Box 2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 name="Text Box 2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 name="Text Box 2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 name="Text Box 2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 name="Text Box 2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 name="Text Box 2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 name="Text Box 2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 name="Text Box 2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 name="Text Box 2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 name="Text Box 2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 name="Text Box 2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 name="Text Box 2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 name="Text Box 2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 name="Text Box 2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 name="Text Box 2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 name="Text Box 2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 name="Text Box 2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 name="Text Box 2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 name="Text Box 2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 name="Text Box 2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 name="Text Box 2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 name="Text Box 2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 name="Text Box 2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 name="Text Box 2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 name="Text Box 2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 name="Text Box 2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 name="Text Box 2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 name="Text Box 2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 name="Text Box 2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 name="Text Box 2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 name="Text Box 2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 name="Text Box 2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 name="Text Box 2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 name="Text Box 2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 name="Text Box 2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 name="Text Box 2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 name="Text Box 2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 name="Text Box 2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 name="Text Box 2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 name="Text Box 2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 name="Text Box 2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 name="Text Box 2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 name="Text Box 2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 name="Text Box 2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 name="Text Box 2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 name="Text Box 2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 name="Text Box 2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 name="Text Box 2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 name="Text Box 2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 name="Text Box 2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 name="Text Box 2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 name="Text Box 2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 name="Text Box 2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 name="Text Box 2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 name="Text Box 2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 name="Text Box 2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 name="Text Box 2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 name="Text Box 2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 name="Text Box 2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 name="Text Box 2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 name="Text Box 2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 name="Text Box 2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 name="Text Box 2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 name="Text Box 2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 name="Text Box 2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 name="Text Box 2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 name="Text Box 2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 name="Text Box 2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 name="Text Box 2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 name="Text Box 2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 name="Text Box 2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 name="Text Box 2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 name="Text Box 2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 name="Text Box 2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 name="Text Box 2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 name="Text Box 2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 name="Text Box 2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 name="Text Box 2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 name="Text Box 2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 name="Text Box 2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 name="Text Box 2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 name="Text Box 2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 name="Text Box 2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 name="Text Box 2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 name="Text Box 2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 name="Text Box 2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 name="Text Box 2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 name="Text Box 2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 name="Text Box 2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 name="Text Box 2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 name="Text Box 2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 name="Text Box 2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 name="Text Box 2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 name="Text Box 2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 name="Text Box 2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 name="Text Box 2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 name="Text Box 2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 name="Text Box 2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 name="Text Box 2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 name="Text Box 2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 name="Text Box 2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 name="Text Box 2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 name="Text Box 2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 name="Text Box 2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 name="Text Box 2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 name="Text Box 2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 name="Text Box 2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 name="Text Box 2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 name="Text Box 2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 name="Text Box 2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 name="Text Box 2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 name="Text Box 2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 name="Text Box 2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 name="Text Box 2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 name="Text Box 2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 name="Text Box 2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 name="Text Box 2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 name="Text Box 2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 name="Text Box 2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 name="Text Box 2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 name="Text Box 2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 name="Text Box 2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 name="Text Box 2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 name="Text Box 2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 name="Text Box 2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 name="Text Box 2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 name="Text Box 2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 name="Text Box 2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 name="Text Box 2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 name="Text Box 2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 name="Text Box 2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 name="Text Box 2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 name="Text Box 2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 name="Text Box 2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 name="Text Box 2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 name="Text Box 2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 name="Text Box 2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 name="Text Box 2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 name="Text Box 2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 name="Text Box 2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 name="Text Box 2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 name="Text Box 2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 name="Text Box 2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 name="Text Box 2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 name="Text Box 2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 name="Text Box 2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 name="Text Box 2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 name="Text Box 2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 name="Text Box 2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 name="Text Box 2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 name="Text Box 2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 name="Text Box 2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 name="Text Box 2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 name="Text Box 2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 name="Text Box 2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 name="Text Box 2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 name="Text Box 2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 name="Text Box 2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 name="Text Box 2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 name="Text Box 2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 name="Text Box 2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 name="Text Box 2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 name="Text Box 2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 name="Text Box 2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 name="Text Box 2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 name="Text Box 2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 name="Text Box 2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 name="Text Box 2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 name="Text Box 2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 name="Text Box 2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 name="Text Box 2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 name="Text Box 2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 name="Text Box 2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 name="Text Box 2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 name="Text Box 2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 name="Text Box 2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 name="Text Box 2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 name="Text Box 2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 name="Text Box 2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 name="Text Box 2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 name="Text Box 2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 name="Text Box 2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 name="Text Box 2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 name="Text Box 2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 name="Text Box 2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 name="Text Box 2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 name="Text Box 2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 name="Text Box 2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 name="Text Box 2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 name="Text Box 2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 name="Text Box 2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 name="Text Box 2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 name="Text Box 2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 name="Text Box 2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 name="Text Box 2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 name="Text Box 2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 name="Text Box 2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 name="Text Box 2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 name="Text Box 2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 name="Text Box 2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 name="Text Box 2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 name="Text Box 2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 name="Text Box 2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 name="Text Box 2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 name="Text Box 2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 name="Text Box 2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 name="Text Box 2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 name="Text Box 2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 name="Text Box 2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 name="Text Box 2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 name="Text Box 2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 name="Text Box 2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 name="Text Box 2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 name="Text Box 2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 name="Text Box 2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 name="Text Box 2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 name="Text Box 2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 name="Text Box 2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 name="Text Box 2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 name="Text Box 2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 name="Text Box 3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 name="Text Box 3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 name="Text Box 3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 name="Text Box 3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 name="Text Box 3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 name="Text Box 3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 name="Text Box 3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 name="Text Box 3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 name="Text Box 3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 name="Text Box 3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 name="Text Box 3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 name="Text Box 3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 name="Text Box 3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 name="Text Box 3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 name="Text Box 3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 name="Text Box 3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 name="Text Box 3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 name="Text Box 3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 name="Text Box 3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 name="Text Box 3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 name="Text Box 3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 name="Text Box 3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 name="Text Box 3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 name="Text Box 3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 name="Text Box 3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 name="Text Box 3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 name="Text Box 3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 name="Text Box 3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 name="Text Box 3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 name="Text Box 3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 name="Text Box 3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 name="Text Box 3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 name="Text Box 3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 name="Text Box 3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 name="Text Box 3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 name="Text Box 3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 name="Text Box 3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 name="Text Box 3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 name="Text Box 3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 name="Text Box 3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 name="Text Box 3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 name="Text Box 3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 name="Text Box 3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 name="Text Box 3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 name="Text Box 3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 name="Text Box 3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 name="Text Box 3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 name="Text Box 3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 name="Text Box 3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 name="Text Box 3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 name="Text Box 3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 name="Text Box 3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 name="Text Box 3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 name="Text Box 3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 name="Text Box 3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 name="Text Box 3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 name="Text Box 3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 name="Text Box 3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 name="Text Box 3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 name="Text Box 3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 name="Text Box 3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 name="Text Box 3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 name="Text Box 3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 name="Text Box 3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 name="Text Box 3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 name="Text Box 3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 name="Text Box 3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 name="Text Box 3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 name="Text Box 3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 name="Text Box 3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 name="Text Box 3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 name="Text Box 3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 name="Text Box 3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 name="Text Box 3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 name="Text Box 3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 name="Text Box 3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 name="Text Box 3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 name="Text Box 3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 name="Text Box 3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 name="Text Box 3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 name="Text Box 3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 name="Text Box 3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 name="Text Box 3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 name="Text Box 3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 name="Text Box 3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 name="Text Box 3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 name="Text Box 3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 name="Text Box 3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 name="Text Box 3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 name="Text Box 3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 name="Text Box 3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 name="Text Box 3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 name="Text Box 3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 name="Text Box 3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 name="Text Box 3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 name="Text Box 3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 name="Text Box 3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 name="Text Box 3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 name="Text Box 3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 name="Text Box 3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 name="Text Box 3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 name="Text Box 3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 name="Text Box 3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 name="Text Box 3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 name="Text Box 3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 name="Text Box 3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 name="Text Box 3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 name="Text Box 3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 name="Text Box 3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 name="Text Box 3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 name="Text Box 3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 name="Text Box 3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 name="Text Box 3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 name="Text Box 3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 name="Text Box 3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 name="Text Box 3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 name="Text Box 3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 name="Text Box 3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 name="Text Box 3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 name="Text Box 3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 name="Text Box 3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 name="Text Box 3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 name="Text Box 3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 name="Text Box 3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 name="Text Box 3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 name="Text Box 3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 name="Text Box 3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 name="Text Box 3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 name="Text Box 3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 name="Text Box 3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 name="Text Box 3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 name="Text Box 3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 name="Text Box 3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 name="Text Box 3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 name="Text Box 3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 name="Text Box 3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 name="Text Box 3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 name="Text Box 3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 name="Text Box 3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 name="Text Box 3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 name="Text Box 3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 name="Text Box 3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 name="Text Box 3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 name="Text Box 3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 name="Text Box 3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 name="Text Box 3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 name="Text Box 3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 name="Text Box 3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 name="Text Box 3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 name="Text Box 3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 name="Text Box 3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 name="Text Box 3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 name="Text Box 3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 name="Text Box 3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 name="Text Box 3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 name="Text Box 3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 name="Text Box 3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 name="Text Box 3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 name="Text Box 3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 name="Text Box 3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 name="Text Box 3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 name="Text Box 3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 name="Text Box 3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 name="Text Box 3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 name="Text Box 3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 name="Text Box 3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 name="Text Box 3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 name="Text Box 3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 name="Text Box 3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 name="Text Box 3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 name="Text Box 3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 name="Text Box 3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 name="Text Box 3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 name="Text Box 3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 name="Text Box 3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 name="Text Box 3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 name="Text Box 3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 name="Text Box 3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 name="Text Box 3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 name="Text Box 3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 name="Text Box 3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 name="Text Box 3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 name="Text Box 3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 name="Text Box 3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 name="Text Box 3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 name="Text Box 3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 name="Text Box 3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 name="Text Box 3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 name="Text Box 3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 name="Text Box 3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 name="Text Box 3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 name="Text Box 3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 name="Text Box 3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 name="Text Box 3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 name="Text Box 3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 name="Text Box 3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 name="Text Box 3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 name="Text Box 3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 name="Text Box 3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 name="Text Box 3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 name="Text Box 3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 name="Text Box 3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 name="Text Box 3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 name="Text Box 3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 name="Text Box 3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 name="Text Box 3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 name="Text Box 3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 name="Text Box 3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 name="Text Box 3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 name="Text Box 3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 name="Text Box 3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 name="Text Box 3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 name="Text Box 3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 name="Text Box 3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 name="Text Box 3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 name="Text Box 3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 name="Text Box 3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 name="Text Box 3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 name="Text Box 3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 name="Text Box 3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 name="Text Box 3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 name="Text Box 3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 name="Text Box 3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 name="Text Box 3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 name="Text Box 3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 name="Text Box 3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 name="Text Box 3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 name="Text Box 3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 name="Text Box 3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 name="Text Box 3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 name="Text Box 3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 name="Text Box 3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 name="Text Box 3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 name="Text Box 3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 name="Text Box 3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 name="Text Box 3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 name="Text Box 3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 name="Text Box 3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 name="Text Box 3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 name="Text Box 3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 name="Text Box 3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 name="Text Box 3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 name="Text Box 3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 name="Text Box 3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 name="Text Box 3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 name="Text Box 3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 name="Text Box 3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 name="Text Box 3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 name="Text Box 3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 name="Text Box 3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 name="Text Box 3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 name="Text Box 3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 name="Text Box 3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 name="Text Box 3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 name="Text Box 3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 name="Text Box 3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 name="Text Box 3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 name="Text Box 3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 name="Text Box 3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 name="Text Box 3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 name="Text Box 3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 name="Text Box 3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 name="Text Box 3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 name="Text Box 3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 name="Text Box 3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 name="Text Box 3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 name="Text Box 3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 name="Text Box 3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 name="Text Box 3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 name="Text Box 3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 name="Text Box 3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 name="Text Box 3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 name="Text Box 3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 name="Text Box 3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 name="Text Box 3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 name="Text Box 3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 name="Text Box 3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 name="Text Box 3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 name="Text Box 3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 name="Text Box 3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 name="Text Box 3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 name="Text Box 3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 name="Text Box 3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 name="Text Box 3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 name="Text Box 3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 name="Text Box 3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 name="Text Box 3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 name="Text Box 3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 name="Text Box 3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 name="Text Box 3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 name="Text Box 3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 name="Text Box 3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 name="Text Box 3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 name="Text Box 3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 name="Text Box 3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 name="Text Box 3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 name="Text Box 3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 name="Text Box 3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 name="Text Box 3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 name="Text Box 3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 name="Text Box 3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 name="Text Box 3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 name="Text Box 3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 name="Text Box 3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 name="Text Box 3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 name="Text Box 3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 name="Text Box 3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 name="Text Box 3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 name="Text Box 3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 name="Text Box 3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 name="Text Box 3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 name="Text Box 3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 name="Text Box 3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 name="Text Box 3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 name="Text Box 3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 name="Text Box 3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 name="Text Box 3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 name="Text Box 3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 name="Text Box 3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 name="Text Box 3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 name="Text Box 3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 name="Text Box 3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 name="Text Box 3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 name="Text Box 3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 name="Text Box 3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 name="Text Box 3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 name="Text Box 3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 name="Text Box 3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 name="Text Box 3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 name="Text Box 3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 name="Text Box 3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 name="Text Box 3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 name="Text Box 3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 name="Text Box 3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 name="Text Box 3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 name="Text Box 3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 name="Text Box 3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 name="Text Box 3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 name="Text Box 3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 name="Text Box 3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 name="Text Box 3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 name="Text Box 3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 name="Text Box 3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 name="Text Box 3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 name="Text Box 3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 name="Text Box 3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 name="Text Box 3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 name="Text Box 3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 name="Text Box 3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 name="Text Box 3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 name="Text Box 3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 name="Text Box 3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 name="Text Box 3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 name="Text Box 3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 name="Text Box 3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 name="Text Box 3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 name="Text Box 3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 name="Text Box 3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 name="Text Box 3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 name="Text Box 3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 name="Text Box 3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 name="Text Box 3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 name="Text Box 3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 name="Text Box 3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 name="Text Box 3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 name="Text Box 3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 name="Text Box 3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 name="Text Box 3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 name="Text Box 3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 name="Text Box 3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 name="Text Box 3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 name="Text Box 3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 name="Text Box 3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 name="Text Box 3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 name="Text Box 3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 name="Text Box 3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 name="Text Box 3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 name="Text Box 3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 name="Text Box 3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 name="Text Box 3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 name="Text Box 3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 name="Text Box 3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 name="Text Box 3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 name="Text Box 3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 name="Text Box 3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 name="Text Box 3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 name="Text Box 3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 name="Text Box 3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 name="Text Box 3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 name="Text Box 3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 name="Text Box 3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 name="Text Box 3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 name="Text Box 3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 name="Text Box 3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 name="Text Box 3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 name="Text Box 3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 name="Text Box 3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 name="Text Box 3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 name="Text Box 3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 name="Text Box 3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 name="Text Box 3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 name="Text Box 3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 name="Text Box 3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 name="Text Box 3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 name="Text Box 3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 name="Text Box 3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 name="Text Box 3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 name="Text Box 3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 name="Text Box 3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 name="Text Box 3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 name="Text Box 3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 name="Text Box 3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 name="Text Box 3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 name="Text Box 3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 name="Text Box 3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 name="Text Box 3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 name="Text Box 3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 name="Text Box 3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 name="Text Box 3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 name="Text Box 3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 name="Text Box 3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 name="Text Box 3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 name="Text Box 3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 name="Text Box 3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 name="Text Box 3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 name="Text Box 3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 name="Text Box 3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 name="Text Box 3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 name="Text Box 3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 name="Text Box 3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 name="Text Box 3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 name="Text Box 3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 name="Text Box 3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 name="Text Box 3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 name="Text Box 3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 name="Text Box 3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 name="Text Box 3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 name="Text Box 3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 name="Text Box 3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 name="Text Box 3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 name="Text Box 3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 name="Text Box 3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 name="Text Box 3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 name="Text Box 3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 name="Text Box 3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 name="Text Box 3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 name="Text Box 3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 name="Text Box 3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 name="Text Box 3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 name="Text Box 3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 name="Text Box 3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 name="Text Box 3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 name="Text Box 3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 name="Text Box 3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 name="Text Box 3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 name="Text Box 3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 name="Text Box 3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 name="Text Box 3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 name="Text Box 3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 name="Text Box 3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 name="Text Box 3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 name="Text Box 3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 name="Text Box 3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 name="Text Box 3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 name="Text Box 3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 name="Text Box 3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 name="Text Box 3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 name="Text Box 3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 name="Text Box 3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 name="Text Box 3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 name="Text Box 3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 name="Text Box 3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 name="Text Box 3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 name="Text Box 3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 name="Text Box 3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 name="Text Box 3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 name="Text Box 3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 name="Text Box 3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 name="Text Box 3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 name="Text Box 3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 name="Text Box 3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 name="Text Box 3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 name="Text Box 3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 name="Text Box 3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 name="Text Box 3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 name="Text Box 3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 name="Text Box 3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 name="Text Box 3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 name="Text Box 3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 name="Text Box 3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 name="Text Box 3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 name="Text Box 3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 name="Text Box 3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 name="Text Box 3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 name="Text Box 3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 name="Text Box 3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 name="Text Box 3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 name="Text Box 3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 name="Text Box 3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 name="Text Box 3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 name="Text Box 3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 name="Text Box 3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 name="Text Box 3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 name="Text Box 3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 name="Text Box 3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 name="Text Box 3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 name="Text Box 3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 name="Text Box 3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 name="Text Box 3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 name="Text Box 3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 name="Text Box 3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 name="Text Box 3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 name="Text Box 3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 name="Text Box 3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 name="Text Box 3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 name="Text Box 3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 name="Text Box 3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 name="Text Box 3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 name="Text Box 3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 name="Text Box 3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 name="Text Box 3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 name="Text Box 3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 name="Text Box 3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 name="Text Box 3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 name="Text Box 3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 name="Text Box 3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 name="Text Box 3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 name="Text Box 3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 name="Text Box 3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 name="Text Box 3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 name="Text Box 3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 name="Text Box 3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 name="Text Box 3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 name="Text Box 3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 name="Text Box 3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 name="Text Box 3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 name="Text Box 3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 name="Text Box 3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 name="Text Box 3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 name="Text Box 3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 name="Text Box 3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 name="Text Box 3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 name="Text Box 3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 name="Text Box 3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 name="Text Box 3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 name="Text Box 3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 name="Text Box 3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 name="Text Box 3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 name="Text Box 3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 name="Text Box 3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 name="Text Box 3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 name="Text Box 3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 name="Text Box 3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 name="Text Box 3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 name="Text Box 3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 name="Text Box 3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 name="Text Box 3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 name="Text Box 3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 name="Text Box 3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 name="Text Box 3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 name="Text Box 3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 name="Text Box 3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 name="Text Box 3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 name="Text Box 3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 name="Text Box 3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 name="Text Box 3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 name="Text Box 3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 name="Text Box 3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 name="Text Box 3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 name="Text Box 3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 name="Text Box 3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 name="Text Box 3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 name="Text Box 3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 name="Text Box 3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 name="Text Box 3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 name="Text Box 3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 name="Text Box 3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 name="Text Box 3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 name="Text Box 3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 name="Text Box 3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 name="Text Box 3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 name="Text Box 3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 name="Text Box 3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 name="Text Box 3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 name="Text Box 3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 name="Text Box 3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 name="Text Box 3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 name="Text Box 3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 name="Text Box 3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 name="Text Box 3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 name="Text Box 3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 name="Text Box 3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 name="Text Box 3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 name="Text Box 3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 name="Text Box 3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 name="Text Box 3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 name="Text Box 3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 name="Text Box 3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 name="Text Box 3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 name="Text Box 3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 name="Text Box 3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 name="Text Box 3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 name="Text Box 3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 name="Text Box 3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 name="Text Box 3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 name="Text Box 3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 name="Text Box 3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 name="Text Box 3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 name="Text Box 3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 name="Text Box 3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 name="Text Box 3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 name="Text Box 3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 name="Text Box 3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 name="Text Box 3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 name="Text Box 3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 name="Text Box 3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 name="Text Box 3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 name="Text Box 3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 name="Text Box 3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 name="Text Box 3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 name="Text Box 3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 name="Text Box 3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 name="Text Box 3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 name="Text Box 3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 name="Text Box 3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 name="Text Box 3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 name="Text Box 3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 name="Text Box 3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 name="Text Box 3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 name="Text Box 3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 name="Text Box 3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 name="Text Box 3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 name="Text Box 3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 name="Text Box 3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 name="Text Box 3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 name="Text Box 3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 name="Text Box 3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 name="Text Box 3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 name="Text Box 3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 name="Text Box 3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 name="Text Box 3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 name="Text Box 3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 name="Text Box 3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 name="Text Box 3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 name="Text Box 3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 name="Text Box 3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 name="Text Box 3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 name="Text Box 3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 name="Text Box 3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 name="Text Box 3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 name="Text Box 3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 name="Text Box 3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 name="Text Box 3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 name="Text Box 3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 name="Text Box 3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 name="Text Box 3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 name="Text Box 3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 name="Text Box 3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 name="Text Box 3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 name="Text Box 3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 name="Text Box 3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 name="Text Box 3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 name="Text Box 3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 name="Text Box 3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 name="Text Box 3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 name="Text Box 3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 name="Text Box 3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 name="Text Box 3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 name="Text Box 3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 name="Text Box 3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 name="Text Box 3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 name="Text Box 3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 name="Text Box 3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 name="Text Box 3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 name="Text Box 3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 name="Text Box 3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 name="Text Box 3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 name="Text Box 3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 name="Text Box 3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 name="Text Box 3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 name="Text Box 3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 name="Text Box 3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 name="Text Box 3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 name="Text Box 3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 name="Text Box 3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 name="Text Box 3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 name="Text Box 3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 name="Text Box 3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 name="Text Box 3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 name="Text Box 3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 name="Text Box 3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 name="Text Box 3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 name="Text Box 3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 name="Text Box 3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 name="Text Box 3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 name="Text Box 3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 name="Text Box 3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 name="Text Box 3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 name="Text Box 3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 name="Text Box 3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 name="Text Box 3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 name="Text Box 3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 name="Text Box 3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 name="Text Box 3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 name="Text Box 3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 name="Text Box 3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 name="Text Box 3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 name="Text Box 3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 name="Text Box 3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 name="Text Box 3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 name="Text Box 3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 name="Text Box 3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 name="Text Box 3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 name="Text Box 3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 name="Text Box 3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 name="Text Box 3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 name="Text Box 3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 name="Text Box 3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 name="Text Box 3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 name="Text Box 3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 name="Text Box 3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 name="Text Box 3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 name="Text Box 3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 name="Text Box 3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 name="Text Box 3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 name="Text Box 3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 name="Text Box 3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 name="Text Box 3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 name="Text Box 3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 name="Text Box 3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 name="Text Box 3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 name="Text Box 3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 name="Text Box 3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 name="Text Box 3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 name="Text Box 3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 name="Text Box 3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 name="Text Box 3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 name="Text Box 3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 name="Text Box 3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 name="Text Box 3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 name="Text Box 3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 name="Text Box 3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 name="Text Box 3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 name="Text Box 3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 name="Text Box 3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 name="Text Box 3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 name="Text Box 3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 name="Text Box 3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 name="Text Box 3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 name="Text Box 3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 name="Text Box 3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 name="Text Box 3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 name="Text Box 3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 name="Text Box 3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 name="Text Box 3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 name="Text Box 3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 name="Text Box 3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 name="Text Box 3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 name="Text Box 3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 name="Text Box 3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 name="Text Box 3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 name="Text Box 3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 name="Text Box 3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 name="Text Box 3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 name="Text Box 3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 name="Text Box 3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 name="Text Box 3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 name="Text Box 3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 name="Text Box 3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 name="Text Box 3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 name="Text Box 3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 name="Text Box 3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 name="Text Box 3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 name="Text Box 3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 name="Text Box 3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 name="Text Box 3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 name="Text Box 3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 name="Text Box 3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 name="Text Box 3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 name="Text Box 3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 name="Text Box 3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 name="Text Box 3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 name="Text Box 3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 name="Text Box 3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 name="Text Box 3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 name="Text Box 3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 name="Text Box 3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 name="Text Box 3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 name="Text Box 3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 name="Text Box 3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 name="Text Box 3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 name="Text Box 3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 name="Text Box 3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 name="Text Box 3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 name="Text Box 3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 name="Text Box 3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 name="Text Box 3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 name="Text Box 3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 name="Text Box 3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 name="Text Box 3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 name="Text Box 3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 name="Text Box 3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 name="Text Box 3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 name="Text Box 3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 name="Text Box 3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 name="Text Box 3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 name="Text Box 3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 name="Text Box 3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 name="Text Box 3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 name="Text Box 3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 name="Text Box 3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 name="Text Box 3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 name="Text Box 3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 name="Text Box 3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 name="Text Box 3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 name="Text Box 3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 name="Text Box 3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 name="Text Box 3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 name="Text Box 3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 name="Text Box 3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 name="Text Box 3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 name="Text Box 3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 name="Text Box 3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 name="Text Box 3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 name="Text Box 3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 name="Text Box 3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 name="Text Box 3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 name="Text Box 3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 name="Text Box 3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 name="Text Box 3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 name="Text Box 3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 name="Text Box 3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 name="Text Box 3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 name="Text Box 3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 name="Text Box 3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 name="Text Box 3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 name="Text Box 3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 name="Text Box 3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 name="Text Box 3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 name="Text Box 3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 name="Text Box 3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 name="Text Box 3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 name="Text Box 3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 name="Text Box 3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 name="Text Box 3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 name="Text Box 3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 name="Text Box 3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 name="Text Box 3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 name="Text Box 3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 name="Text Box 3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 name="Text Box 3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 name="Text Box 3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 name="Text Box 3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 name="Text Box 3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 name="Text Box 3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 name="Text Box 3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 name="Text Box 3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 name="Text Box 3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 name="Text Box 3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 name="Text Box 3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 name="Text Box 3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 name="Text Box 3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 name="Text Box 3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 name="Text Box 3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 name="Text Box 3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 name="Text Box 3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 name="Text Box 3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 name="Text Box 3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 name="Text Box 3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 name="Text Box 3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 name="Text Box 3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 name="Text Box 3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 name="Text Box 3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 name="Text Box 3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 name="Text Box 3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 name="Text Box 3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 name="Text Box 3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 name="Text Box 3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 name="Text Box 3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 name="Text Box 3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 name="Text Box 3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 name="Text Box 3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 name="Text Box 3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 name="Text Box 3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 name="Text Box 3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 name="Text Box 3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 name="Text Box 3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 name="Text Box 3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 name="Text Box 3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 name="Text Box 3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 name="Text Box 3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 name="Text Box 3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 name="Text Box 3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 name="Text Box 3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 name="Text Box 3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 name="Text Box 3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 name="Text Box 3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 name="Text Box 3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 name="Text Box 3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 name="Text Box 3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 name="Text Box 3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 name="Text Box 3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 name="Text Box 3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 name="Text Box 3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 name="Text Box 3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 name="Text Box 3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 name="Text Box 3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 name="Text Box 3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 name="Text Box 3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 name="Text Box 3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 name="Text Box 3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 name="Text Box 3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 name="Text Box 3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 name="Text Box 3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 name="Text Box 3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 name="Text Box 3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 name="Text Box 3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 name="Text Box 3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 name="Text Box 3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 name="Text Box 3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 name="Text Box 3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 name="Text Box 3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 name="Text Box 3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 name="Text Box 3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 name="Text Box 3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 name="Text Box 3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 name="Text Box 3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 name="Text Box 3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 name="Text Box 3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 name="Text Box 3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 name="Text Box 3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 name="Text Box 3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 name="Text Box 3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 name="Text Box 3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 name="Text Box 3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 name="Text Box 3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 name="Text Box 3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 name="Text Box 3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 name="Text Box 3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 name="Text Box 3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 name="Text Box 3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 name="Text Box 3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 name="Text Box 3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 name="Text Box 3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 name="Text Box 3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 name="Text Box 3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 name="Text Box 3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 name="Text Box 3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 name="Text Box 3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 name="Text Box 3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 name="Text Box 3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 name="Text Box 3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 name="Text Box 3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 name="Text Box 3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 name="Text Box 3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 name="Text Box 3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 name="Text Box 3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 name="Text Box 3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 name="Text Box 3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 name="Text Box 3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 name="Text Box 3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 name="Text Box 3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 name="Text Box 3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 name="Text Box 3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 name="Text Box 3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 name="Text Box 3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 name="Text Box 3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 name="Text Box 3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 name="Text Box 3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 name="Text Box 3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 name="Text Box 3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 name="Text Box 3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 name="Text Box 3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 name="Text Box 3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 name="Text Box 3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 name="Text Box 3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 name="Text Box 3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 name="Text Box 3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 name="Text Box 3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 name="Text Box 3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 name="Text Box 3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 name="Text Box 3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 name="Text Box 3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 name="Text Box 3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 name="Text Box 3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 name="Text Box 3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 name="Text Box 3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 name="Text Box 3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 name="Text Box 3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 name="Text Box 3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 name="Text Box 3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 name="Text Box 3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 name="Text Box 3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 name="Text Box 3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 name="Text Box 3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 name="Text Box 3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 name="Text Box 3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 name="Text Box 3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 name="Text Box 3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 name="Text Box 3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 name="Text Box 4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 name="Text Box 4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 name="Text Box 4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 name="Text Box 4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 name="Text Box 4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 name="Text Box 4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 name="Text Box 4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 name="Text Box 4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 name="Text Box 4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 name="Text Box 4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 name="Text Box 4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 name="Text Box 4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 name="Text Box 4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 name="Text Box 4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 name="Text Box 4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 name="Text Box 4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 name="Text Box 4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 name="Text Box 4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 name="Text Box 4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 name="Text Box 4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 name="Text Box 4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 name="Text Box 4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 name="Text Box 4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 name="Text Box 4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 name="Text Box 4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 name="Text Box 4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 name="Text Box 4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 name="Text Box 4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 name="Text Box 4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 name="Text Box 4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 name="Text Box 4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 name="Text Box 4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 name="Text Box 4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 name="Text Box 4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 name="Text Box 4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 name="Text Box 4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 name="Text Box 4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 name="Text Box 4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 name="Text Box 4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 name="Text Box 4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 name="Text Box 4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 name="Text Box 4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 name="Text Box 4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 name="Text Box 4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 name="Text Box 4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 name="Text Box 4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 name="Text Box 4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 name="Text Box 4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 name="Text Box 4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 name="Text Box 4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 name="Text Box 4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 name="Text Box 4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 name="Text Box 4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 name="Text Box 4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 name="Text Box 4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 name="Text Box 4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 name="Text Box 4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 name="Text Box 4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 name="Text Box 4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 name="Text Box 4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 name="Text Box 4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 name="Text Box 4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 name="Text Box 4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 name="Text Box 4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 name="Text Box 4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 name="Text Box 4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 name="Text Box 4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 name="Text Box 4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 name="Text Box 4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 name="Text Box 4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 name="Text Box 4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 name="Text Box 4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 name="Text Box 4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 name="Text Box 4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 name="Text Box 4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 name="Text Box 4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 name="Text Box 4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 name="Text Box 4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 name="Text Box 4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 name="Text Box 4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 name="Text Box 4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 name="Text Box 4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 name="Text Box 4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 name="Text Box 4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 name="Text Box 4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 name="Text Box 4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 name="Text Box 4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 name="Text Box 4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 name="Text Box 4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 name="Text Box 4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 name="Text Box 4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 name="Text Box 4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 name="Text Box 4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 name="Text Box 4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 name="Text Box 4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 name="Text Box 4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 name="Text Box 4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 name="Text Box 4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 name="Text Box 4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 name="Text Box 4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 name="Text Box 4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 name="Text Box 4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 name="Text Box 4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 name="Text Box 4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 name="Text Box 4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 name="Text Box 4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 name="Text Box 4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 name="Text Box 4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 name="Text Box 4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 name="Text Box 4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 name="Text Box 4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 name="Text Box 4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 name="Text Box 4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 name="Text Box 4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 name="Text Box 4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 name="Text Box 4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 name="Text Box 4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 name="Text Box 4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 name="Text Box 4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 name="Text Box 4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 name="Text Box 4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 name="Text Box 4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 name="Text Box 4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 name="Text Box 4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 name="Text Box 4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 name="Text Box 4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 name="Text Box 4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 name="Text Box 4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 name="Text Box 4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 name="Text Box 4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 name="Text Box 4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 name="Text Box 4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 name="Text Box 4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 name="Text Box 4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 name="Text Box 4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 name="Text Box 4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 name="Text Box 4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 name="Text Box 4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 name="Text Box 4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 name="Text Box 4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 name="Text Box 4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 name="Text Box 4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 name="Text Box 4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 name="Text Box 4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 name="Text Box 4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 name="Text Box 4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 name="Text Box 4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 name="Text Box 4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 name="Text Box 4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 name="Text Box 4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 name="Text Box 4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 name="Text Box 4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 name="Text Box 4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 name="Text Box 4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 name="Text Box 4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 name="Text Box 4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 name="Text Box 4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 name="Text Box 4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 name="Text Box 4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 name="Text Box 4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 name="Text Box 4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 name="Text Box 4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 name="Text Box 4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 name="Text Box 4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 name="Text Box 4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 name="Text Box 4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 name="Text Box 4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 name="Text Box 4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 name="Text Box 4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 name="Text Box 4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 name="Text Box 4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 name="Text Box 4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 name="Text Box 4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 name="Text Box 4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 name="Text Box 4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 name="Text Box 4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 name="Text Box 4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 name="Text Box 4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 name="Text Box 4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 name="Text Box 4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 name="Text Box 4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 name="Text Box 4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 name="Text Box 4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 name="Text Box 4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 name="Text Box 4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 name="Text Box 4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 name="Text Box 4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 name="Text Box 4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 name="Text Box 4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 name="Text Box 4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 name="Text Box 4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 name="Text Box 4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 name="Text Box 4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 name="Text Box 4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 name="Text Box 4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 name="Text Box 4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 name="Text Box 4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 name="Text Box 4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 name="Text Box 4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 name="Text Box 4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 name="Text Box 4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 name="Text Box 4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 name="Text Box 4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7" name="Text Box 4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8" name="Text Box 4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9" name="Text Box 4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0" name="Text Box 4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1" name="Text Box 4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2" name="Text Box 4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3" name="Text Box 4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4" name="Text Box 4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5" name="Text Box 4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6" name="Text Box 4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7" name="Text Box 4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8" name="Text Box 4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9" name="Text Box 4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0" name="Text Box 4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1" name="Text Box 4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2" name="Text Box 4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3" name="Text Box 4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4" name="Text Box 4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5" name="Text Box 4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6" name="Text Box 4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7" name="Text Box 4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8" name="Text Box 4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9" name="Text Box 4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0" name="Text Box 4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1" name="Text Box 4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2" name="Text Box 4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3" name="Text Box 4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4" name="Text Box 4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5" name="Text Box 4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6" name="Text Box 4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7" name="Text Box 4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8" name="Text Box 4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9" name="Text Box 4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0" name="Text Box 4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1" name="Text Box 4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2" name="Text Box 4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3" name="Text Box 4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4" name="Text Box 4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5" name="Text Box 4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6" name="Text Box 4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7" name="Text Box 4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8" name="Text Box 4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9" name="Text Box 4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0" name="Text Box 4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1" name="Text Box 4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2" name="Text Box 4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3" name="Text Box 4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4" name="Text Box 4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5" name="Text Box 4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6" name="Text Box 4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7" name="Text Box 4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8" name="Text Box 4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9" name="Text Box 4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0" name="Text Box 4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1" name="Text Box 4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2" name="Text Box 4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3" name="Text Box 4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4" name="Text Box 4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5" name="Text Box 4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6" name="Text Box 4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7" name="Text Box 4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8" name="Text Box 4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9" name="Text Box 4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0" name="Text Box 4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1" name="Text Box 4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2" name="Text Box 4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3" name="Text Box 4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4" name="Text Box 4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5" name="Text Box 4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6" name="Text Box 4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7" name="Text Box 4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8" name="Text Box 4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9" name="Text Box 4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0" name="Text Box 4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1" name="Text Box 4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2" name="Text Box 4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3" name="Text Box 4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4" name="Text Box 4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5" name="Text Box 4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6" name="Text Box 4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7" name="Text Box 4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8" name="Text Box 4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9" name="Text Box 4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0" name="Text Box 4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1" name="Text Box 4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2" name="Text Box 4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3" name="Text Box 4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4" name="Text Box 4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5" name="Text Box 4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6" name="Text Box 4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7" name="Text Box 4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8" name="Text Box 4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9" name="Text Box 4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0" name="Text Box 4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1" name="Text Box 4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2" name="Text Box 4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3" name="Text Box 4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4" name="Text Box 4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5" name="Text Box 4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6" name="Text Box 4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7" name="Text Box 4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8" name="Text Box 4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9" name="Text Box 4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0" name="Text Box 4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1" name="Text Box 4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2" name="Text Box 4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3" name="Text Box 4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4" name="Text Box 4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5" name="Text Box 4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6" name="Text Box 4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7" name="Text Box 4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8" name="Text Box 4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9" name="Text Box 4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0" name="Text Box 4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1" name="Text Box 4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2" name="Text Box 4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3" name="Text Box 4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4" name="Text Box 4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5" name="Text Box 4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6" name="Text Box 4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7" name="Text Box 4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8" name="Text Box 4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9" name="Text Box 4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0" name="Text Box 4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1" name="Text Box 4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2" name="Text Box 4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3" name="Text Box 4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4" name="Text Box 4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5" name="Text Box 4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6" name="Text Box 4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7" name="Text Box 4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8" name="Text Box 4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9" name="Text Box 4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0" name="Text Box 4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1" name="Text Box 4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2" name="Text Box 4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3" name="Text Box 4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4" name="Text Box 4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5" name="Text Box 4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6" name="Text Box 4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7" name="Text Box 4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8" name="Text Box 4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9" name="Text Box 4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0" name="Text Box 4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1" name="Text Box 4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2" name="Text Box 4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3" name="Text Box 4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4" name="Text Box 4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5" name="Text Box 4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6" name="Text Box 4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7" name="Text Box 4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8" name="Text Box 4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9" name="Text Box 4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0" name="Text Box 4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1" name="Text Box 4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2" name="Text Box 4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3" name="Text Box 4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4" name="Text Box 4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5" name="Text Box 4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6" name="Text Box 4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7" name="Text Box 4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8" name="Text Box 4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9" name="Text Box 4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0" name="Text Box 4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1" name="Text Box 4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2" name="Text Box 4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3" name="Text Box 4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4" name="Text Box 4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5" name="Text Box 4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6" name="Text Box 4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7" name="Text Box 4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8" name="Text Box 4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9" name="Text Box 4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0" name="Text Box 4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1" name="Text Box 4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2" name="Text Box 4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3" name="Text Box 4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4" name="Text Box 4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5" name="Text Box 4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6" name="Text Box 4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7" name="Text Box 4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8" name="Text Box 4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9" name="Text Box 4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0" name="Text Box 4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1" name="Text Box 4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2" name="Text Box 4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3" name="Text Box 4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4" name="Text Box 4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5" name="Text Box 4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6" name="Text Box 4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7" name="Text Box 4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8" name="Text Box 4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9" name="Text Box 4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0" name="Text Box 4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1" name="Text Box 4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2" name="Text Box 4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3" name="Text Box 4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4" name="Text Box 4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5" name="Text Box 4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6" name="Text Box 4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7" name="Text Box 4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8" name="Text Box 4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9" name="Text Box 4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0" name="Text Box 4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1" name="Text Box 4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2" name="Text Box 4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3" name="Text Box 4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4" name="Text Box 4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5" name="Text Box 4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6" name="Text Box 4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7" name="Text Box 4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8" name="Text Box 4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9" name="Text Box 4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0" name="Text Box 4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1" name="Text Box 4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2" name="Text Box 4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3" name="Text Box 4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4" name="Text Box 4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5" name="Text Box 4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6" name="Text Box 4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7" name="Text Box 4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8" name="Text Box 4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9" name="Text Box 4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0" name="Text Box 4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1" name="Text Box 4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2" name="Text Box 4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3" name="Text Box 4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4" name="Text Box 4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5" name="Text Box 4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6" name="Text Box 4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7" name="Text Box 4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8" name="Text Box 4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9" name="Text Box 4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0" name="Text Box 4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1" name="Text Box 4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2" name="Text Box 4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3" name="Text Box 4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4" name="Text Box 4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5" name="Text Box 4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6" name="Text Box 4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7" name="Text Box 4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8" name="Text Box 4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9" name="Text Box 4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0" name="Text Box 4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1" name="Text Box 4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2" name="Text Box 4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3" name="Text Box 4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4" name="Text Box 4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5" name="Text Box 4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6" name="Text Box 4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7" name="Text Box 4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8" name="Text Box 4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9" name="Text Box 4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0" name="Text Box 4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1" name="Text Box 4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2" name="Text Box 4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3" name="Text Box 4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4" name="Text Box 4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5" name="Text Box 4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6" name="Text Box 4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7" name="Text Box 4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8" name="Text Box 4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9" name="Text Box 4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0" name="Text Box 4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1" name="Text Box 4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2" name="Text Box 4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3" name="Text Box 4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4" name="Text Box 4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5" name="Text Box 4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6" name="Text Box 4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7" name="Text Box 4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8" name="Text Box 4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9" name="Text Box 4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0" name="Text Box 4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1" name="Text Box 4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2" name="Text Box 4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3" name="Text Box 4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4" name="Text Box 4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5" name="Text Box 4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6" name="Text Box 4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7" name="Text Box 4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8" name="Text Box 4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9" name="Text Box 4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0" name="Text Box 4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1" name="Text Box 4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2" name="Text Box 4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3" name="Text Box 4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4" name="Text Box 4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5" name="Text Box 4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6" name="Text Box 4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7" name="Text Box 4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8" name="Text Box 4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9" name="Text Box 4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0" name="Text Box 4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1" name="Text Box 4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2" name="Text Box 4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3" name="Text Box 4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4" name="Text Box 4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5" name="Text Box 4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6" name="Text Box 4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7" name="Text Box 4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8" name="Text Box 4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9" name="Text Box 4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0" name="Text Box 4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1" name="Text Box 4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2" name="Text Box 4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3" name="Text Box 4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4" name="Text Box 4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5" name="Text Box 4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6" name="Text Box 4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7" name="Text Box 4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8" name="Text Box 4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9" name="Text Box 4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0" name="Text Box 4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1" name="Text Box 4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2" name="Text Box 4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3" name="Text Box 4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4" name="Text Box 4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5" name="Text Box 4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6" name="Text Box 4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7" name="Text Box 4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8" name="Text Box 4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9" name="Text Box 4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0" name="Text Box 4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1" name="Text Box 4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2" name="Text Box 4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3" name="Text Box 4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4" name="Text Box 4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5" name="Text Box 4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6" name="Text Box 4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7" name="Text Box 4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8" name="Text Box 4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9" name="Text Box 4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0" name="Text Box 4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1" name="Text Box 4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2" name="Text Box 4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3" name="Text Box 4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4" name="Text Box 4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5" name="Text Box 4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6" name="Text Box 4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7" name="Text Box 4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8" name="Text Box 4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9" name="Text Box 4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0" name="Text Box 4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1" name="Text Box 4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2" name="Text Box 4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3" name="Text Box 4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4" name="Text Box 4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5" name="Text Box 4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6" name="Text Box 4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7" name="Text Box 4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8" name="Text Box 4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9" name="Text Box 4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0" name="Text Box 4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1" name="Text Box 4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2" name="Text Box 4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3" name="Text Box 4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4" name="Text Box 4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5" name="Text Box 4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6" name="Text Box 4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7" name="Text Box 4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8" name="Text Box 4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9" name="Text Box 4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0" name="Text Box 4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1" name="Text Box 4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2" name="Text Box 4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3" name="Text Box 4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4" name="Text Box 4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5" name="Text Box 4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6" name="Text Box 4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7" name="Text Box 4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8" name="Text Box 4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9" name="Text Box 4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0" name="Text Box 4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1" name="Text Box 4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2" name="Text Box 4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3" name="Text Box 4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4" name="Text Box 4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5" name="Text Box 4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6" name="Text Box 4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7" name="Text Box 4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8" name="Text Box 4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9" name="Text Box 4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0" name="Text Box 4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1" name="Text Box 4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2" name="Text Box 4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3" name="Text Box 4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4" name="Text Box 4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5" name="Text Box 4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6" name="Text Box 4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7" name="Text Box 4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8" name="Text Box 4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9" name="Text Box 4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0" name="Text Box 4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1" name="Text Box 4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2" name="Text Box 4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3" name="Text Box 4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4" name="Text Box 4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5" name="Text Box 4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6" name="Text Box 4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7" name="Text Box 4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8" name="Text Box 4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9" name="Text Box 4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0" name="Text Box 4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1" name="Text Box 4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2" name="Text Box 4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3" name="Text Box 4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4" name="Text Box 4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5" name="Text Box 4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6" name="Text Box 4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7" name="Text Box 4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8" name="Text Box 4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9" name="Text Box 4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0" name="Text Box 4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1" name="Text Box 4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2" name="Text Box 4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3" name="Text Box 4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4" name="Text Box 4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5" name="Text Box 4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6" name="Text Box 4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7" name="Text Box 4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8" name="Text Box 4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9" name="Text Box 4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0" name="Text Box 4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1" name="Text Box 4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2" name="Text Box 4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3" name="Text Box 4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4" name="Text Box 4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5" name="Text Box 4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6" name="Text Box 4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7" name="Text Box 4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8" name="Text Box 4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9" name="Text Box 4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0" name="Text Box 4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1" name="Text Box 4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2" name="Text Box 4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3" name="Text Box 4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4" name="Text Box 4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5" name="Text Box 4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6" name="Text Box 4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7" name="Text Box 4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8" name="Text Box 4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9" name="Text Box 4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0" name="Text Box 4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1" name="Text Box 4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2" name="Text Box 4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3" name="Text Box 4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4" name="Text Box 4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5" name="Text Box 4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6" name="Text Box 4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7" name="Text Box 4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8" name="Text Box 4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9" name="Text Box 4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0" name="Text Box 4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1" name="Text Box 4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2" name="Text Box 4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3" name="Text Box 4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4" name="Text Box 4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5" name="Text Box 4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6" name="Text Box 4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7" name="Text Box 4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8" name="Text Box 4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9" name="Text Box 4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0" name="Text Box 4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1" name="Text Box 4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2" name="Text Box 4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3" name="Text Box 4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4" name="Text Box 4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5" name="Text Box 4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6" name="Text Box 4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7" name="Text Box 4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8" name="Text Box 4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9" name="Text Box 4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0" name="Text Box 4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1" name="Text Box 4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2" name="Text Box 4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3" name="Text Box 4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4" name="Text Box 4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5" name="Text Box 4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6" name="Text Box 4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7" name="Text Box 4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8" name="Text Box 4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9" name="Text Box 4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0" name="Text Box 4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1" name="Text Box 4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2" name="Text Box 4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3" name="Text Box 4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4" name="Text Box 4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5" name="Text Box 4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6" name="Text Box 4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7" name="Text Box 4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8" name="Text Box 4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9" name="Text Box 4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0" name="Text Box 4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1" name="Text Box 4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2" name="Text Box 4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3" name="Text Box 4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4" name="Text Box 4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5" name="Text Box 4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6" name="Text Box 4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7" name="Text Box 4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8" name="Text Box 4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9" name="Text Box 4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0" name="Text Box 4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1" name="Text Box 4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2" name="Text Box 4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3" name="Text Box 4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4" name="Text Box 4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5" name="Text Box 4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6" name="Text Box 4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7" name="Text Box 4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8" name="Text Box 4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9" name="Text Box 4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0" name="Text Box 4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1" name="Text Box 4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2" name="Text Box 4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3" name="Text Box 4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4" name="Text Box 4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5" name="Text Box 4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6" name="Text Box 4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7" name="Text Box 4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8" name="Text Box 4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9" name="Text Box 4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0" name="Text Box 4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1" name="Text Box 4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2" name="Text Box 4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3" name="Text Box 4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4" name="Text Box 4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5" name="Text Box 4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6" name="Text Box 4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7" name="Text Box 4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8" name="Text Box 4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9" name="Text Box 4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0" name="Text Box 4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1" name="Text Box 4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2" name="Text Box 4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3" name="Text Box 4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4" name="Text Box 4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5" name="Text Box 4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6" name="Text Box 4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7" name="Text Box 4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8" name="Text Box 4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9" name="Text Box 4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0" name="Text Box 4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1" name="Text Box 4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2" name="Text Box 4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3" name="Text Box 4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4" name="Text Box 4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5" name="Text Box 4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6" name="Text Box 4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7" name="Text Box 4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8" name="Text Box 4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9" name="Text Box 4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0" name="Text Box 4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1" name="Text Box 4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2" name="Text Box 4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3" name="Text Box 4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4" name="Text Box 4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5" name="Text Box 4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6" name="Text Box 4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7" name="Text Box 4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8" name="Text Box 4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9" name="Text Box 4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0" name="Text Box 4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1" name="Text Box 4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2" name="Text Box 4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3" name="Text Box 4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4" name="Text Box 4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5" name="Text Box 4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6" name="Text Box 4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7" name="Text Box 4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8" name="Text Box 4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9" name="Text Box 4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0" name="Text Box 4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1" name="Text Box 4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2" name="Text Box 4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3" name="Text Box 4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4" name="Text Box 4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5" name="Text Box 4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6" name="Text Box 4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7" name="Text Box 4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8" name="Text Box 4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9" name="Text Box 4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0" name="Text Box 4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1" name="Text Box 4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2" name="Text Box 4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3" name="Text Box 4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4" name="Text Box 4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5" name="Text Box 4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6" name="Text Box 4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7" name="Text Box 4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8" name="Text Box 4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9" name="Text Box 4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0" name="Text Box 4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1" name="Text Box 4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2" name="Text Box 4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3" name="Text Box 4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4" name="Text Box 4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5" name="Text Box 4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6" name="Text Box 4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7" name="Text Box 4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8" name="Text Box 4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9" name="Text Box 4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0" name="Text Box 4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1" name="Text Box 4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2" name="Text Box 4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3" name="Text Box 4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4" name="Text Box 4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5" name="Text Box 4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6" name="Text Box 4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7" name="Text Box 4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8" name="Text Box 4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9" name="Text Box 4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0" name="Text Box 4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1" name="Text Box 4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2" name="Text Box 4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3" name="Text Box 4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4" name="Text Box 4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5" name="Text Box 4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6" name="Text Box 4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7" name="Text Box 4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8" name="Text Box 4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9" name="Text Box 4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0" name="Text Box 4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1" name="Text Box 4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2" name="Text Box 4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3" name="Text Box 4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4" name="Text Box 4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5" name="Text Box 4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6" name="Text Box 4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7" name="Text Box 4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8" name="Text Box 4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9" name="Text Box 4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0" name="Text Box 4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1" name="Text Box 4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2" name="Text Box 4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3" name="Text Box 4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4" name="Text Box 4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5" name="Text Box 4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6" name="Text Box 4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7" name="Text Box 4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8" name="Text Box 4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9" name="Text Box 4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0" name="Text Box 4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1" name="Text Box 4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2" name="Text Box 4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3" name="Text Box 4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4" name="Text Box 4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5" name="Text Box 4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6" name="Text Box 4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7" name="Text Box 4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8" name="Text Box 4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9" name="Text Box 4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0" name="Text Box 4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1" name="Text Box 4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2" name="Text Box 4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3" name="Text Box 4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4" name="Text Box 4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5" name="Text Box 4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6" name="Text Box 4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7" name="Text Box 4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8" name="Text Box 4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9" name="Text Box 4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0" name="Text Box 4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1" name="Text Box 4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2" name="Text Box 4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3" name="Text Box 4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4" name="Text Box 4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5" name="Text Box 4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6" name="Text Box 4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7" name="Text Box 4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8" name="Text Box 4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9" name="Text Box 4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0" name="Text Box 4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1" name="Text Box 4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2" name="Text Box 4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3" name="Text Box 4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4" name="Text Box 4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5" name="Text Box 4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6" name="Text Box 4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7" name="Text Box 4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8" name="Text Box 4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9" name="Text Box 4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0" name="Text Box 4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1" name="Text Box 4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2" name="Text Box 4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3" name="Text Box 4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4" name="Text Box 4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5" name="Text Box 4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6" name="Text Box 4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7" name="Text Box 4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8" name="Text Box 4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9" name="Text Box 4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0" name="Text Box 4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1" name="Text Box 4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2" name="Text Box 4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3" name="Text Box 4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4" name="Text Box 4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5" name="Text Box 4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6" name="Text Box 4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7" name="Text Box 4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8" name="Text Box 4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9" name="Text Box 4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0" name="Text Box 4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1" name="Text Box 4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2" name="Text Box 4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3" name="Text Box 4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4" name="Text Box 4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5" name="Text Box 4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6" name="Text Box 4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7" name="Text Box 4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8" name="Text Box 4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9" name="Text Box 4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0" name="Text Box 4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1" name="Text Box 4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2" name="Text Box 4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3" name="Text Box 4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4" name="Text Box 4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5" name="Text Box 4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6" name="Text Box 4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7" name="Text Box 4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8" name="Text Box 4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9" name="Text Box 4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0" name="Text Box 4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1" name="Text Box 4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2" name="Text Box 4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3" name="Text Box 4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4" name="Text Box 4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5" name="Text Box 4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6" name="Text Box 4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7" name="Text Box 4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8" name="Text Box 4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9" name="Text Box 4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0" name="Text Box 4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1" name="Text Box 4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2" name="Text Box 4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3" name="Text Box 4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4" name="Text Box 4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5" name="Text Box 4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6" name="Text Box 4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7" name="Text Box 4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8" name="Text Box 4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9" name="Text Box 4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0" name="Text Box 4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1" name="Text Box 4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2" name="Text Box 4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3" name="Text Box 4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4" name="Text Box 4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5" name="Text Box 4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6" name="Text Box 4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7" name="Text Box 4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8" name="Text Box 4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9" name="Text Box 4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0" name="Text Box 4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1" name="Text Box 4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2" name="Text Box 4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3" name="Text Box 4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4" name="Text Box 4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5" name="Text Box 4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6" name="Text Box 4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7" name="Text Box 4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8" name="Text Box 4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9" name="Text Box 4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0" name="Text Box 4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1" name="Text Box 4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2" name="Text Box 4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3" name="Text Box 4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4" name="Text Box 4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5" name="Text Box 4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6" name="Text Box 4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7" name="Text Box 4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8" name="Text Box 4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9" name="Text Box 4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0" name="Text Box 4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1" name="Text Box 4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2" name="Text Box 4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3" name="Text Box 4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4" name="Text Box 4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5" name="Text Box 4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6" name="Text Box 4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7" name="Text Box 4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8" name="Text Box 4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9" name="Text Box 4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0" name="Text Box 4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1" name="Text Box 4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2" name="Text Box 4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3" name="Text Box 4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4" name="Text Box 4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5" name="Text Box 4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6" name="Text Box 4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7" name="Text Box 4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8" name="Text Box 4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9" name="Text Box 4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0" name="Text Box 4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1" name="Text Box 4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2" name="Text Box 4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3" name="Text Box 4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4" name="Text Box 5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5" name="Text Box 5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6" name="Text Box 5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7" name="Text Box 5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8" name="Text Box 5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9" name="Text Box 5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0" name="Text Box 5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1" name="Text Box 5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2" name="Text Box 5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3" name="Text Box 5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4" name="Text Box 5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5" name="Text Box 5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6" name="Text Box 5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7" name="Text Box 5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8" name="Text Box 5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9" name="Text Box 5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0" name="Text Box 5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1" name="Text Box 5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2" name="Text Box 5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3" name="Text Box 5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4" name="Text Box 5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5" name="Text Box 5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6" name="Text Box 5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7" name="Text Box 5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8" name="Text Box 5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9" name="Text Box 5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0" name="Text Box 5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1" name="Text Box 5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2" name="Text Box 5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3" name="Text Box 5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4" name="Text Box 5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5" name="Text Box 5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6" name="Text Box 5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7" name="Text Box 5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8" name="Text Box 5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9" name="Text Box 5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0" name="Text Box 5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1" name="Text Box 5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2" name="Text Box 5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3" name="Text Box 5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4" name="Text Box 5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5" name="Text Box 5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6" name="Text Box 5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7" name="Text Box 5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8" name="Text Box 5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9" name="Text Box 5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0" name="Text Box 5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1" name="Text Box 5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2" name="Text Box 5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3" name="Text Box 5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4" name="Text Box 5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5" name="Text Box 5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6" name="Text Box 5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7" name="Text Box 5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8" name="Text Box 5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9" name="Text Box 5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0" name="Text Box 5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1" name="Text Box 5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2" name="Text Box 5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3" name="Text Box 5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4" name="Text Box 5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5" name="Text Box 5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6" name="Text Box 5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7" name="Text Box 5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8" name="Text Box 5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9" name="Text Box 5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0" name="Text Box 5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1" name="Text Box 5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2" name="Text Box 5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3" name="Text Box 5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4" name="Text Box 5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5" name="Text Box 5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6" name="Text Box 5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7" name="Text Box 5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8" name="Text Box 5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9" name="Text Box 5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0" name="Text Box 5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1" name="Text Box 5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2" name="Text Box 5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3" name="Text Box 5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4" name="Text Box 5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5" name="Text Box 5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6" name="Text Box 5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7" name="Text Box 5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8" name="Text Box 5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9" name="Text Box 5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0" name="Text Box 5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1" name="Text Box 5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2" name="Text Box 5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3" name="Text Box 5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4" name="Text Box 5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5" name="Text Box 5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6" name="Text Box 5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7" name="Text Box 5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8" name="Text Box 5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9" name="Text Box 5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0" name="Text Box 5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1" name="Text Box 5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2" name="Text Box 5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3" name="Text Box 5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4" name="Text Box 5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5" name="Text Box 5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6" name="Text Box 5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7" name="Text Box 5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8" name="Text Box 5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9" name="Text Box 5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0" name="Text Box 5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1" name="Text Box 5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2" name="Text Box 5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3" name="Text Box 5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4" name="Text Box 5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5" name="Text Box 5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6" name="Text Box 5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7" name="Text Box 5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8" name="Text Box 5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9" name="Text Box 5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0" name="Text Box 5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1" name="Text Box 5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2" name="Text Box 5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3" name="Text Box 5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4" name="Text Box 5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5" name="Text Box 5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6" name="Text Box 5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7" name="Text Box 5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8" name="Text Box 5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9" name="Text Box 5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0" name="Text Box 5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1" name="Text Box 5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2" name="Text Box 5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3" name="Text Box 5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4" name="Text Box 5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5" name="Text Box 5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6" name="Text Box 5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7" name="Text Box 5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8" name="Text Box 5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9" name="Text Box 5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0" name="Text Box 5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1" name="Text Box 5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2" name="Text Box 5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3" name="Text Box 5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4" name="Text Box 5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5" name="Text Box 5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6" name="Text Box 5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7" name="Text Box 5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8" name="Text Box 5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9" name="Text Box 5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0" name="Text Box 5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1" name="Text Box 5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2" name="Text Box 5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3" name="Text Box 5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4" name="Text Box 5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5" name="Text Box 5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6" name="Text Box 5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7" name="Text Box 5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8" name="Text Box 5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9" name="Text Box 5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0" name="Text Box 5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1" name="Text Box 5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2" name="Text Box 5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3" name="Text Box 5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4" name="Text Box 5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5" name="Text Box 5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6" name="Text Box 5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7" name="Text Box 5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8" name="Text Box 5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9" name="Text Box 5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0" name="Text Box 5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1" name="Text Box 5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2" name="Text Box 5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3" name="Text Box 5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4" name="Text Box 5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5" name="Text Box 5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6" name="Text Box 5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7" name="Text Box 5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8" name="Text Box 5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9" name="Text Box 5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0" name="Text Box 5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1" name="Text Box 5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2" name="Text Box 5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3" name="Text Box 5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4" name="Text Box 5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5" name="Text Box 5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6" name="Text Box 5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7" name="Text Box 5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8" name="Text Box 5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9" name="Text Box 5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0" name="Text Box 5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1" name="Text Box 5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2" name="Text Box 5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3" name="Text Box 5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4" name="Text Box 5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5" name="Text Box 5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6" name="Text Box 5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7" name="Text Box 5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8" name="Text Box 5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9" name="Text Box 5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0" name="Text Box 5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1" name="Text Box 5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2" name="Text Box 5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3" name="Text Box 5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4" name="Text Box 5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5" name="Text Box 5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6" name="Text Box 5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7" name="Text Box 5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8" name="Text Box 5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9" name="Text Box 5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0" name="Text Box 5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1" name="Text Box 5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2" name="Text Box 5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3" name="Text Box 5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4" name="Text Box 5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5" name="Text Box 5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6" name="Text Box 5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7" name="Text Box 5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8" name="Text Box 5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9" name="Text Box 5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0" name="Text Box 5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1" name="Text Box 5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2" name="Text Box 5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3" name="Text Box 5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4" name="Text Box 5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5" name="Text Box 5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6" name="Text Box 5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7" name="Text Box 5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8" name="Text Box 5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9" name="Text Box 5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0" name="Text Box 5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1" name="Text Box 5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2" name="Text Box 5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3" name="Text Box 5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4" name="Text Box 5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5" name="Text Box 5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6" name="Text Box 5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7" name="Text Box 5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8" name="Text Box 5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9" name="Text Box 5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0" name="Text Box 5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1" name="Text Box 5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2" name="Text Box 5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3" name="Text Box 5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4" name="Text Box 5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5" name="Text Box 5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6" name="Text Box 5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7" name="Text Box 5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8" name="Text Box 5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9" name="Text Box 5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0" name="Text Box 5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1" name="Text Box 5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2" name="Text Box 5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3" name="Text Box 5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4" name="Text Box 5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5" name="Text Box 5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6" name="Text Box 5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7" name="Text Box 5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8" name="Text Box 5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9" name="Text Box 5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0" name="Text Box 5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1" name="Text Box 5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2" name="Text Box 5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3" name="Text Box 5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4" name="Text Box 5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5" name="Text Box 5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6" name="Text Box 5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7" name="Text Box 5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8" name="Text Box 5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9" name="Text Box 5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0" name="Text Box 5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1" name="Text Box 5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2" name="Text Box 5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3" name="Text Box 5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4" name="Text Box 5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5" name="Text Box 5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6" name="Text Box 5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7" name="Text Box 5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8" name="Text Box 5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9" name="Text Box 5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0" name="Text Box 5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1" name="Text Box 5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2" name="Text Box 5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3" name="Text Box 5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4" name="Text Box 5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5" name="Text Box 5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6" name="Text Box 5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7" name="Text Box 5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8" name="Text Box 5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9" name="Text Box 5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0" name="Text Box 5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1" name="Text Box 5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2" name="Text Box 5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3" name="Text Box 5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4" name="Text Box 5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5" name="Text Box 5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6" name="Text Box 5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7" name="Text Box 5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8" name="Text Box 5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9" name="Text Box 5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0" name="Text Box 5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1" name="Text Box 5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2" name="Text Box 5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3" name="Text Box 5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4" name="Text Box 5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5" name="Text Box 5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6" name="Text Box 5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7" name="Text Box 5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8" name="Text Box 5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9" name="Text Box 5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0" name="Text Box 5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1" name="Text Box 5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2" name="Text Box 5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3" name="Text Box 5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4" name="Text Box 5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5" name="Text Box 5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6" name="Text Box 5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7" name="Text Box 5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8" name="Text Box 5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9" name="Text Box 5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0" name="Text Box 5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1" name="Text Box 5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2" name="Text Box 5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3" name="Text Box 5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4" name="Text Box 5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5" name="Text Box 5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6" name="Text Box 5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7" name="Text Box 5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8" name="Text Box 5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9" name="Text Box 5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0" name="Text Box 5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1" name="Text Box 5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2" name="Text Box 5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3" name="Text Box 5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4" name="Text Box 5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5" name="Text Box 5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6" name="Text Box 5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7" name="Text Box 5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8" name="Text Box 5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9" name="Text Box 5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0" name="Text Box 5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1" name="Text Box 5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2" name="Text Box 5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3" name="Text Box 5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4" name="Text Box 5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5" name="Text Box 5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6" name="Text Box 5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7" name="Text Box 5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8" name="Text Box 5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9" name="Text Box 5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0" name="Text Box 5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1" name="Text Box 5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2" name="Text Box 5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3" name="Text Box 5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4" name="Text Box 5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5" name="Text Box 5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6" name="Text Box 5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7" name="Text Box 5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8" name="Text Box 5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9" name="Text Box 5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0" name="Text Box 5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1" name="Text Box 5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2" name="Text Box 5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3" name="Text Box 5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4" name="Text Box 5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5" name="Text Box 5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6" name="Text Box 5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7" name="Text Box 5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8" name="Text Box 5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9" name="Text Box 5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0" name="Text Box 5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1" name="Text Box 5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2" name="Text Box 5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3" name="Text Box 5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4" name="Text Box 5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5" name="Text Box 5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6" name="Text Box 5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7" name="Text Box 5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8" name="Text Box 5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9" name="Text Box 5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0" name="Text Box 5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1" name="Text Box 5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2" name="Text Box 5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3" name="Text Box 5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4" name="Text Box 5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5" name="Text Box 5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6" name="Text Box 5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7" name="Text Box 5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8" name="Text Box 5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9" name="Text Box 5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0" name="Text Box 5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1" name="Text Box 5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2" name="Text Box 5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3" name="Text Box 5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4" name="Text Box 5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5" name="Text Box 5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6" name="Text Box 5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7" name="Text Box 5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8" name="Text Box 5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9" name="Text Box 5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0" name="Text Box 5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1" name="Text Box 5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2" name="Text Box 5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3" name="Text Box 5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4" name="Text Box 5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5" name="Text Box 5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6" name="Text Box 5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7" name="Text Box 5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8" name="Text Box 5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9" name="Text Box 5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0" name="Text Box 5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1" name="Text Box 5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2" name="Text Box 5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3" name="Text Box 5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4" name="Text Box 5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5" name="Text Box 5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6" name="Text Box 5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7" name="Text Box 5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8" name="Text Box 5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9" name="Text Box 5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0" name="Text Box 5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1" name="Text Box 5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2" name="Text Box 5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3" name="Text Box 5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4" name="Text Box 5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5" name="Text Box 5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6" name="Text Box 5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7" name="Text Box 5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8" name="Text Box 5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9" name="Text Box 5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0" name="Text Box 5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1" name="Text Box 5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2" name="Text Box 5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3" name="Text Box 5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4" name="Text Box 5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5" name="Text Box 5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6" name="Text Box 5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7" name="Text Box 5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8" name="Text Box 5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9" name="Text Box 5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0" name="Text Box 5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1" name="Text Box 5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2" name="Text Box 5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3" name="Text Box 5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4" name="Text Box 5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5" name="Text Box 5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6" name="Text Box 5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7" name="Text Box 5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8" name="Text Box 5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9" name="Text Box 5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0" name="Text Box 5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1" name="Text Box 5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2" name="Text Box 5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3" name="Text Box 5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158</xdr:row>
      <xdr:rowOff>0</xdr:rowOff>
    </xdr:from>
    <xdr:ext cx="85725" cy="205410"/>
    <xdr:sp macro="" textlink="">
      <xdr:nvSpPr>
        <xdr:cNvPr id="2824" name="Text Box 260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25" name="Text Box 260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26" name="Text Box 260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27" name="Text Box 260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28" name="Text Box 260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29" name="Text Box 260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30" name="Text Box 260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31" name="Text Box 260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32" name="Text Box 260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33" name="Text Box 260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34" name="Text Box 261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35" name="Text Box 261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36" name="Text Box 261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37" name="Text Box 261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38" name="Text Box 261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39" name="Text Box 261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40" name="Text Box 261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41" name="Text Box 261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42" name="Text Box 261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43" name="Text Box 261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44" name="Text Box 262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45" name="Text Box 262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46" name="Text Box 262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47" name="Text Box 262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48" name="Text Box 262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49" name="Text Box 262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50" name="Text Box 262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51" name="Text Box 262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52" name="Text Box 262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53" name="Text Box 262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54" name="Text Box 263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55" name="Text Box 263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56" name="Text Box 263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57" name="Text Box 263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58" name="Text Box 263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59" name="Text Box 263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60" name="Text Box 263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61" name="Text Box 263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62" name="Text Box 263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63" name="Text Box 263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64" name="Text Box 264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65" name="Text Box 264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66" name="Text Box 264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67" name="Text Box 264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68" name="Text Box 264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69" name="Text Box 268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70" name="Text Box 268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71" name="Text Box 268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72" name="Text Box 269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73" name="Text Box 269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74" name="Text Box 269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75" name="Text Box 269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76" name="Text Box 269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77" name="Text Box 269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78" name="Text Box 269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79" name="Text Box 269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80" name="Text Box 269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81" name="Text Box 269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82" name="Text Box 270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83" name="Text Box 270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84" name="Text Box 270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85" name="Text Box 270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86" name="Text Box 270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87" name="Text Box 270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88" name="Text Box 270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89" name="Text Box 270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90" name="Text Box 270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91" name="Text Box 270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92" name="Text Box 271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93" name="Text Box 271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94" name="Text Box 271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95" name="Text Box 271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96" name="Text Box 271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97" name="Text Box 271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98" name="Text Box 271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899" name="Text Box 271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00" name="Text Box 271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01" name="Text Box 271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02" name="Text Box 272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03" name="Text Box 272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04" name="Text Box 272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05" name="Text Box 272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06" name="Text Box 272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07" name="Text Box 272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08" name="Text Box 272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09" name="Text Box 272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10" name="Text Box 272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11" name="Text Box 272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12" name="Text Box 273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13" name="Text Box 273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14" name="Text Box 273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15" name="Text Box 273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16" name="Text Box 273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17" name="Text Box 273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18" name="Text Box 273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19" name="Text Box 273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20" name="Text Box 273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21" name="Text Box 273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22" name="Text Box 274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23" name="Text Box 274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24" name="Text Box 274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25" name="Text Box 274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26" name="Text Box 274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27" name="Text Box 274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28" name="Text Box 274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29" name="Text Box 274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30" name="Text Box 274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31" name="Text Box 274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32" name="Text Box 275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33" name="Text Box 275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34" name="Text Box 275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35" name="Text Box 275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36" name="Text Box 275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37" name="Text Box 275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38" name="Text Box 275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39" name="Text Box 275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40" name="Text Box 275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41" name="Text Box 275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42" name="Text Box 276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43" name="Text Box 276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44" name="Text Box 276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45" name="Text Box 276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46" name="Text Box 276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47" name="Text Box 276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48" name="Text Box 276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49" name="Text Box 276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50" name="Text Box 276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51" name="Text Box 276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52" name="Text Box 277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53" name="Text Box 277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54" name="Text Box 277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55" name="Text Box 277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56" name="Text Box 277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57" name="Text Box 277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58" name="Text Box 277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59" name="Text Box 277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60" name="Text Box 277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61" name="Text Box 277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62" name="Text Box 278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63" name="Text Box 278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64" name="Text Box 278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65" name="Text Box 278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66" name="Text Box 278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67" name="Text Box 278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68" name="Text Box 278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69" name="Text Box 278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70" name="Text Box 278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71" name="Text Box 278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72" name="Text Box 279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73" name="Text Box 279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74" name="Text Box 279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75" name="Text Box 279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76" name="Text Box 279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77" name="Text Box 279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78" name="Text Box 279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79" name="Text Box 279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80" name="Text Box 279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81" name="Text Box 279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82" name="Text Box 280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83" name="Text Box 280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84" name="Text Box 280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85" name="Text Box 280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86" name="Text Box 280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87" name="Text Box 280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88" name="Text Box 280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89" name="Text Box 280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90" name="Text Box 280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91" name="Text Box 280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92" name="Text Box 281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93" name="Text Box 281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94" name="Text Box 281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95" name="Text Box 281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96" name="Text Box 281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97" name="Text Box 281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98" name="Text Box 281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2999" name="Text Box 281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00" name="Text Box 281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01" name="Text Box 281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02" name="Text Box 282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03" name="Text Box 282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04" name="Text Box 282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05" name="Text Box 282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06" name="Text Box 282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07" name="Text Box 282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08" name="Text Box 282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09" name="Text Box 282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10" name="Text Box 282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11" name="Text Box 282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12" name="Text Box 283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13" name="Text Box 283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14" name="Text Box 283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15" name="Text Box 283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16" name="Text Box 283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17" name="Text Box 283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18" name="Text Box 283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19" name="Text Box 283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20" name="Text Box 283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21" name="Text Box 283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22" name="Text Box 284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23" name="Text Box 284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24" name="Text Box 284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25" name="Text Box 284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26" name="Text Box 284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27" name="Text Box 284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28" name="Text Box 284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29" name="Text Box 284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30" name="Text Box 284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31" name="Text Box 284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32" name="Text Box 285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33" name="Text Box 285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34" name="Text Box 285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35" name="Text Box 285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36" name="Text Box 285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37" name="Text Box 285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38" name="Text Box 285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39" name="Text Box 285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40" name="Text Box 285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41" name="Text Box 285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42" name="Text Box 286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43" name="Text Box 286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44" name="Text Box 286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45" name="Text Box 286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46" name="Text Box 286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47" name="Text Box 286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48" name="Text Box 286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49" name="Text Box 286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50" name="Text Box 286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51" name="Text Box 286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52" name="Text Box 287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53" name="Text Box 287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54" name="Text Box 287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55" name="Text Box 287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56" name="Text Box 287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57" name="Text Box 287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58" name="Text Box 287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59" name="Text Box 287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60" name="Text Box 287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61" name="Text Box 287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62" name="Text Box 288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63" name="Text Box 288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64" name="Text Box 288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65" name="Text Box 288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66" name="Text Box 288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67" name="Text Box 288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68" name="Text Box 288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69" name="Text Box 288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70" name="Text Box 288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71" name="Text Box 288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72" name="Text Box 289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73" name="Text Box 289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74" name="Text Box 289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75" name="Text Box 289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76" name="Text Box 289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77" name="Text Box 289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78" name="Text Box 289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79" name="Text Box 289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80" name="Text Box 289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81" name="Text Box 289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82" name="Text Box 290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83" name="Text Box 290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84" name="Text Box 290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85" name="Text Box 290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86" name="Text Box 290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87" name="Text Box 290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88" name="Text Box 290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89" name="Text Box 290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90" name="Text Box 290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91" name="Text Box 290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92" name="Text Box 291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93" name="Text Box 291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94" name="Text Box 291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95" name="Text Box 291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96" name="Text Box 291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97" name="Text Box 291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98" name="Text Box 291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099" name="Text Box 291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00" name="Text Box 291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01" name="Text Box 291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02" name="Text Box 292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03" name="Text Box 292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04" name="Text Box 292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05" name="Text Box 292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06" name="Text Box 292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07" name="Text Box 292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08" name="Text Box 292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09" name="Text Box 292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10" name="Text Box 292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11" name="Text Box 292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12" name="Text Box 293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13" name="Text Box 293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14" name="Text Box 293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15" name="Text Box 293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16" name="Text Box 293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17" name="Text Box 293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18" name="Text Box 293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19" name="Text Box 293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20" name="Text Box 293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21" name="Text Box 293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22" name="Text Box 294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23" name="Text Box 294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24" name="Text Box 294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25" name="Text Box 294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26" name="Text Box 294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27" name="Text Box 294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28" name="Text Box 294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29" name="Text Box 294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30" name="Text Box 294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31" name="Text Box 294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32" name="Text Box 295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33" name="Text Box 295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34" name="Text Box 295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35" name="Text Box 295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36" name="Text Box 295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37" name="Text Box 295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38" name="Text Box 295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39" name="Text Box 295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40" name="Text Box 295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41" name="Text Box 295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42" name="Text Box 296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43" name="Text Box 296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44" name="Text Box 296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45" name="Text Box 296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46" name="Text Box 296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47" name="Text Box 296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48" name="Text Box 296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49" name="Text Box 296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50" name="Text Box 296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51" name="Text Box 296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52" name="Text Box 297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53" name="Text Box 297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54" name="Text Box 297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55" name="Text Box 297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56" name="Text Box 297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57" name="Text Box 297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58" name="Text Box 297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59" name="Text Box 297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60" name="Text Box 297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61" name="Text Box 297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62" name="Text Box 298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63" name="Text Box 298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64" name="Text Box 298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65" name="Text Box 298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66" name="Text Box 298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67" name="Text Box 298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68" name="Text Box 298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69" name="Text Box 298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70" name="Text Box 298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71" name="Text Box 298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72" name="Text Box 299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73" name="Text Box 299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74" name="Text Box 299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75" name="Text Box 299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76" name="Text Box 299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77" name="Text Box 299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78" name="Text Box 299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79" name="Text Box 299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80" name="Text Box 299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81" name="Text Box 299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82" name="Text Box 300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83" name="Text Box 300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84" name="Text Box 300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85" name="Text Box 300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86" name="Text Box 300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87" name="Text Box 300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88" name="Text Box 300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89" name="Text Box 300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90" name="Text Box 300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91" name="Text Box 300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92" name="Text Box 301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93" name="Text Box 301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94" name="Text Box 301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95" name="Text Box 301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96" name="Text Box 301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97" name="Text Box 301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98" name="Text Box 301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199" name="Text Box 301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00" name="Text Box 301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01" name="Text Box 301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02" name="Text Box 302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03" name="Text Box 302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04" name="Text Box 302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05" name="Text Box 302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06" name="Text Box 302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07" name="Text Box 302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08" name="Text Box 302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09" name="Text Box 302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10" name="Text Box 302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11" name="Text Box 302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12" name="Text Box 303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13" name="Text Box 303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14" name="Text Box 303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15" name="Text Box 303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16" name="Text Box 303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17" name="Text Box 303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18" name="Text Box 303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19" name="Text Box 303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20" name="Text Box 303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21" name="Text Box 303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22" name="Text Box 304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23" name="Text Box 304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24" name="Text Box 304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25" name="Text Box 304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26" name="Text Box 304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27" name="Text Box 304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28" name="Text Box 304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29" name="Text Box 304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30" name="Text Box 304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31" name="Text Box 304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32" name="Text Box 305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33" name="Text Box 305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34" name="Text Box 305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35" name="Text Box 305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36" name="Text Box 305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37" name="Text Box 305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38" name="Text Box 305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39" name="Text Box 305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40" name="Text Box 305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41" name="Text Box 305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42" name="Text Box 306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43" name="Text Box 306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44" name="Text Box 306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45" name="Text Box 306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46" name="Text Box 306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47" name="Text Box 306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48" name="Text Box 306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49" name="Text Box 306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50" name="Text Box 306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51" name="Text Box 306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52" name="Text Box 307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53" name="Text Box 307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54" name="Text Box 307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55" name="Text Box 307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56" name="Text Box 307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57" name="Text Box 307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58" name="Text Box 307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59" name="Text Box 307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60" name="Text Box 307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61" name="Text Box 307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62" name="Text Box 308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63" name="Text Box 308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64" name="Text Box 308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65" name="Text Box 308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66" name="Text Box 308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67" name="Text Box 308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68" name="Text Box 308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69" name="Text Box 308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70" name="Text Box 308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71" name="Text Box 308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72" name="Text Box 309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73" name="Text Box 309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74" name="Text Box 309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75" name="Text Box 309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76" name="Text Box 309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77" name="Text Box 309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78" name="Text Box 309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79" name="Text Box 309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80" name="Text Box 309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81" name="Text Box 309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82" name="Text Box 310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83" name="Text Box 310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84" name="Text Box 310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85" name="Text Box 310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86" name="Text Box 310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87" name="Text Box 310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88" name="Text Box 310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89" name="Text Box 310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90" name="Text Box 310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91" name="Text Box 310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92" name="Text Box 311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93" name="Text Box 311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94" name="Text Box 311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95" name="Text Box 311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96" name="Text Box 311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97" name="Text Box 311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98" name="Text Box 311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299" name="Text Box 311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00" name="Text Box 311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01" name="Text Box 311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02" name="Text Box 312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03" name="Text Box 312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04" name="Text Box 312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05" name="Text Box 312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06" name="Text Box 312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07" name="Text Box 312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08" name="Text Box 312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09" name="Text Box 312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10" name="Text Box 312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11" name="Text Box 312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12" name="Text Box 313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13" name="Text Box 313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14" name="Text Box 313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15" name="Text Box 313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16" name="Text Box 313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17" name="Text Box 313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18" name="Text Box 313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19" name="Text Box 313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20" name="Text Box 313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21" name="Text Box 313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22" name="Text Box 314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23" name="Text Box 314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24" name="Text Box 314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25" name="Text Box 314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26" name="Text Box 314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27" name="Text Box 314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28" name="Text Box 314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29" name="Text Box 314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30" name="Text Box 314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31" name="Text Box 314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32" name="Text Box 315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33" name="Text Box 315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34" name="Text Box 315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35" name="Text Box 315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36" name="Text Box 315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37" name="Text Box 315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38" name="Text Box 315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39" name="Text Box 315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40" name="Text Box 315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41" name="Text Box 315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42" name="Text Box 316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43" name="Text Box 316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44" name="Text Box 316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45" name="Text Box 316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46" name="Text Box 316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47" name="Text Box 316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48" name="Text Box 316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49" name="Text Box 316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50" name="Text Box 316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51" name="Text Box 316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52" name="Text Box 317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53" name="Text Box 317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54" name="Text Box 317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55" name="Text Box 317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56" name="Text Box 317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57" name="Text Box 317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58" name="Text Box 317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59" name="Text Box 317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60" name="Text Box 317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61" name="Text Box 317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62" name="Text Box 318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63" name="Text Box 318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64" name="Text Box 318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65" name="Text Box 318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66" name="Text Box 318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67" name="Text Box 318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68" name="Text Box 318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69" name="Text Box 318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70" name="Text Box 318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71" name="Text Box 318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72" name="Text Box 319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73" name="Text Box 319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74" name="Text Box 319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75" name="Text Box 319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76" name="Text Box 319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77" name="Text Box 319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78" name="Text Box 319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79" name="Text Box 319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80" name="Text Box 319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81" name="Text Box 319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82" name="Text Box 320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83" name="Text Box 320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84" name="Text Box 320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85" name="Text Box 320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86" name="Text Box 320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87" name="Text Box 320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88" name="Text Box 320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89" name="Text Box 320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90" name="Text Box 320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91" name="Text Box 320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92" name="Text Box 321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93" name="Text Box 321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94" name="Text Box 321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95" name="Text Box 321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96" name="Text Box 321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97" name="Text Box 321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98" name="Text Box 321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399" name="Text Box 321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00" name="Text Box 321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01" name="Text Box 321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02" name="Text Box 322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03" name="Text Box 322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04" name="Text Box 322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05" name="Text Box 322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06" name="Text Box 322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07" name="Text Box 322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08" name="Text Box 322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09" name="Text Box 322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10" name="Text Box 322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11" name="Text Box 322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12" name="Text Box 323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13" name="Text Box 323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14" name="Text Box 323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15" name="Text Box 323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16" name="Text Box 323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17" name="Text Box 323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18" name="Text Box 323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19" name="Text Box 323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20" name="Text Box 323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21" name="Text Box 323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22" name="Text Box 324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23" name="Text Box 324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24" name="Text Box 324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25" name="Text Box 324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26" name="Text Box 324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27" name="Text Box 324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28" name="Text Box 324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29" name="Text Box 324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30" name="Text Box 324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31" name="Text Box 324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32" name="Text Box 325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33" name="Text Box 325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34" name="Text Box 325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35" name="Text Box 325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36" name="Text Box 325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37" name="Text Box 325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38" name="Text Box 325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39" name="Text Box 325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40" name="Text Box 325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41" name="Text Box 325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42" name="Text Box 326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43" name="Text Box 326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44" name="Text Box 326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45" name="Text Box 326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46" name="Text Box 326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47" name="Text Box 326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48" name="Text Box 326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49" name="Text Box 326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50" name="Text Box 326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51" name="Text Box 326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52" name="Text Box 327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53" name="Text Box 327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54" name="Text Box 327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55" name="Text Box 327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56" name="Text Box 327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57" name="Text Box 327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58" name="Text Box 327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59" name="Text Box 327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60" name="Text Box 327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61" name="Text Box 327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62" name="Text Box 328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63" name="Text Box 328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64" name="Text Box 328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65" name="Text Box 328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66" name="Text Box 328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67" name="Text Box 328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68" name="Text Box 328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69" name="Text Box 328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70" name="Text Box 328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71" name="Text Box 328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72" name="Text Box 329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73" name="Text Box 329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74" name="Text Box 329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75" name="Text Box 329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76" name="Text Box 329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77" name="Text Box 329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78" name="Text Box 329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79" name="Text Box 329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80" name="Text Box 329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81" name="Text Box 329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82" name="Text Box 330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83" name="Text Box 330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84" name="Text Box 330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85" name="Text Box 330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86" name="Text Box 330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87" name="Text Box 330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88" name="Text Box 330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89" name="Text Box 330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90" name="Text Box 330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91" name="Text Box 330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92" name="Text Box 331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93" name="Text Box 331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94" name="Text Box 331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95" name="Text Box 331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96" name="Text Box 331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97" name="Text Box 331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98" name="Text Box 331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499" name="Text Box 331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00" name="Text Box 331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01" name="Text Box 331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02" name="Text Box 332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03" name="Text Box 332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04" name="Text Box 332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05" name="Text Box 332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06" name="Text Box 332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07" name="Text Box 332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08" name="Text Box 332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09" name="Text Box 332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10" name="Text Box 332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11" name="Text Box 332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12" name="Text Box 333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13" name="Text Box 333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14" name="Text Box 333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15" name="Text Box 333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16" name="Text Box 333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17" name="Text Box 333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18" name="Text Box 333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19" name="Text Box 333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20" name="Text Box 333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21" name="Text Box 333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22" name="Text Box 334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23" name="Text Box 334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24" name="Text Box 334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25" name="Text Box 334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26" name="Text Box 334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27" name="Text Box 334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28" name="Text Box 334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29" name="Text Box 334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30" name="Text Box 334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31" name="Text Box 334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32" name="Text Box 335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33" name="Text Box 335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34" name="Text Box 335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35" name="Text Box 335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36" name="Text Box 335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37" name="Text Box 335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38" name="Text Box 335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39" name="Text Box 335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40" name="Text Box 335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41" name="Text Box 335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42" name="Text Box 336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43" name="Text Box 336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44" name="Text Box 336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45" name="Text Box 336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46" name="Text Box 336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47" name="Text Box 336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48" name="Text Box 336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49" name="Text Box 336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50" name="Text Box 336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51" name="Text Box 336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52" name="Text Box 337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53" name="Text Box 337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54" name="Text Box 337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55" name="Text Box 337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56" name="Text Box 337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57" name="Text Box 337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58" name="Text Box 337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59" name="Text Box 337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60" name="Text Box 337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61" name="Text Box 337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62" name="Text Box 338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63" name="Text Box 338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64" name="Text Box 338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65" name="Text Box 338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66" name="Text Box 338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67" name="Text Box 338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68" name="Text Box 338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69" name="Text Box 338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70" name="Text Box 338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71" name="Text Box 338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72" name="Text Box 339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73" name="Text Box 339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74" name="Text Box 339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75" name="Text Box 339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76" name="Text Box 339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77" name="Text Box 339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78" name="Text Box 339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79" name="Text Box 339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80" name="Text Box 339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81" name="Text Box 339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82" name="Text Box 340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83" name="Text Box 340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84" name="Text Box 340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85" name="Text Box 340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86" name="Text Box 340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87" name="Text Box 340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88" name="Text Box 340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89" name="Text Box 340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90" name="Text Box 340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91" name="Text Box 340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92" name="Text Box 341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93" name="Text Box 341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94" name="Text Box 341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95" name="Text Box 341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96" name="Text Box 341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97" name="Text Box 341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98" name="Text Box 341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599" name="Text Box 341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00" name="Text Box 341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01" name="Text Box 341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02" name="Text Box 342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03" name="Text Box 342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04" name="Text Box 342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05" name="Text Box 342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06" name="Text Box 342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07" name="Text Box 342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08" name="Text Box 342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09" name="Text Box 342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10" name="Text Box 342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11" name="Text Box 342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12" name="Text Box 343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13" name="Text Box 343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14" name="Text Box 343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15" name="Text Box 343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16" name="Text Box 343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17" name="Text Box 343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18" name="Text Box 343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19" name="Text Box 343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20" name="Text Box 343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21" name="Text Box 343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22" name="Text Box 344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23" name="Text Box 344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24" name="Text Box 344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25" name="Text Box 344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26" name="Text Box 344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27" name="Text Box 344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28" name="Text Box 344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29" name="Text Box 344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30" name="Text Box 344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31" name="Text Box 344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32" name="Text Box 345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33" name="Text Box 345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34" name="Text Box 345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35" name="Text Box 345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36" name="Text Box 345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37" name="Text Box 345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38" name="Text Box 345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39" name="Text Box 345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40" name="Text Box 345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41" name="Text Box 345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42" name="Text Box 346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43" name="Text Box 346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44" name="Text Box 346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45" name="Text Box 346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46" name="Text Box 346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47" name="Text Box 346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48" name="Text Box 346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49" name="Text Box 346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50" name="Text Box 346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51" name="Text Box 346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52" name="Text Box 347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53" name="Text Box 347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54" name="Text Box 347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55" name="Text Box 347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56" name="Text Box 347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57" name="Text Box 347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58" name="Text Box 347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59" name="Text Box 347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60" name="Text Box 347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61" name="Text Box 347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62" name="Text Box 348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63" name="Text Box 348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64" name="Text Box 348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65" name="Text Box 348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66" name="Text Box 348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67" name="Text Box 348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68" name="Text Box 348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69" name="Text Box 348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70" name="Text Box 348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71" name="Text Box 348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72" name="Text Box 349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73" name="Text Box 349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74" name="Text Box 349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75" name="Text Box 349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76" name="Text Box 349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77" name="Text Box 349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78" name="Text Box 349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79" name="Text Box 349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80" name="Text Box 349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81" name="Text Box 349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82" name="Text Box 350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83" name="Text Box 350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84" name="Text Box 350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85" name="Text Box 350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86" name="Text Box 350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87" name="Text Box 350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88" name="Text Box 350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89" name="Text Box 350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90" name="Text Box 350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91" name="Text Box 350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92" name="Text Box 351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93" name="Text Box 351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94" name="Text Box 351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95" name="Text Box 351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96" name="Text Box 351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97" name="Text Box 351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98" name="Text Box 351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699" name="Text Box 351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00" name="Text Box 351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01" name="Text Box 351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02" name="Text Box 352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03" name="Text Box 352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04" name="Text Box 352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05" name="Text Box 352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06" name="Text Box 352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07" name="Text Box 352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08" name="Text Box 352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09" name="Text Box 352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10" name="Text Box 352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11" name="Text Box 352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12" name="Text Box 353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13" name="Text Box 353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14" name="Text Box 353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15" name="Text Box 353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16" name="Text Box 353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17" name="Text Box 353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18" name="Text Box 353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19" name="Text Box 353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20" name="Text Box 353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21" name="Text Box 353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22" name="Text Box 354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23" name="Text Box 354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24" name="Text Box 354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25" name="Text Box 354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26" name="Text Box 354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27" name="Text Box 354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28" name="Text Box 354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29" name="Text Box 354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30" name="Text Box 354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31" name="Text Box 354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32" name="Text Box 355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33" name="Text Box 355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34" name="Text Box 355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35" name="Text Box 355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36" name="Text Box 355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37" name="Text Box 355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38" name="Text Box 355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39" name="Text Box 355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40" name="Text Box 355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41" name="Text Box 355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42" name="Text Box 356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43" name="Text Box 356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44" name="Text Box 356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45" name="Text Box 356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46" name="Text Box 356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47" name="Text Box 356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48" name="Text Box 356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49" name="Text Box 356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50" name="Text Box 356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51" name="Text Box 356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52" name="Text Box 357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53" name="Text Box 357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54" name="Text Box 357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55" name="Text Box 357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56" name="Text Box 357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57" name="Text Box 357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58" name="Text Box 357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59" name="Text Box 357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60" name="Text Box 357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61" name="Text Box 357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62" name="Text Box 358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63" name="Text Box 358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64" name="Text Box 358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65" name="Text Box 358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66" name="Text Box 358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67" name="Text Box 358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68" name="Text Box 358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69" name="Text Box 358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70" name="Text Box 358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71" name="Text Box 358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72" name="Text Box 359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73" name="Text Box 359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74" name="Text Box 359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75" name="Text Box 359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76" name="Text Box 359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77" name="Text Box 359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78" name="Text Box 359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79" name="Text Box 359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80" name="Text Box 359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81" name="Text Box 359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82" name="Text Box 360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83" name="Text Box 360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84" name="Text Box 360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85" name="Text Box 360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86" name="Text Box 360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87" name="Text Box 360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88" name="Text Box 360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89" name="Text Box 360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90" name="Text Box 360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91" name="Text Box 360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92" name="Text Box 361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93" name="Text Box 361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94" name="Text Box 361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95" name="Text Box 361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96" name="Text Box 361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97" name="Text Box 361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98" name="Text Box 361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799" name="Text Box 361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00" name="Text Box 361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01" name="Text Box 361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02" name="Text Box 362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03" name="Text Box 362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04" name="Text Box 362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05" name="Text Box 362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06" name="Text Box 362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07" name="Text Box 362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08" name="Text Box 362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09" name="Text Box 362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10" name="Text Box 362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11" name="Text Box 362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12" name="Text Box 363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13" name="Text Box 363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14" name="Text Box 363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15" name="Text Box 363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16" name="Text Box 363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17" name="Text Box 363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18" name="Text Box 363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19" name="Text Box 363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20" name="Text Box 363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21" name="Text Box 363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22" name="Text Box 364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23" name="Text Box 364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24" name="Text Box 364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25" name="Text Box 364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26" name="Text Box 364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27" name="Text Box 364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28" name="Text Box 364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29" name="Text Box 364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30" name="Text Box 364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31" name="Text Box 364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32" name="Text Box 365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33" name="Text Box 365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34" name="Text Box 365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35" name="Text Box 365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36" name="Text Box 365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37" name="Text Box 365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38" name="Text Box 365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39" name="Text Box 365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40" name="Text Box 365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41" name="Text Box 365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42" name="Text Box 366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43" name="Text Box 366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44" name="Text Box 366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45" name="Text Box 366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46" name="Text Box 366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47" name="Text Box 366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48" name="Text Box 366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49" name="Text Box 366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50" name="Text Box 366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51" name="Text Box 366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52" name="Text Box 367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53" name="Text Box 367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54" name="Text Box 367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55" name="Text Box 367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56" name="Text Box 367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57" name="Text Box 367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58" name="Text Box 367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59" name="Text Box 367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60" name="Text Box 367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61" name="Text Box 367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62" name="Text Box 368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63" name="Text Box 368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64" name="Text Box 368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65" name="Text Box 368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66" name="Text Box 368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67" name="Text Box 368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68" name="Text Box 368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69" name="Text Box 368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70" name="Text Box 368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71" name="Text Box 368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72" name="Text Box 369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73" name="Text Box 369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74" name="Text Box 369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75" name="Text Box 369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76" name="Text Box 369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77" name="Text Box 369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78" name="Text Box 369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79" name="Text Box 369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80" name="Text Box 369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81" name="Text Box 369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82" name="Text Box 370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83" name="Text Box 370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84" name="Text Box 370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85" name="Text Box 370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86" name="Text Box 370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87" name="Text Box 370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88" name="Text Box 370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89" name="Text Box 370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90" name="Text Box 370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91" name="Text Box 370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92" name="Text Box 371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93" name="Text Box 371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94" name="Text Box 371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95" name="Text Box 371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96" name="Text Box 371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97" name="Text Box 371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98" name="Text Box 371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899" name="Text Box 371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00" name="Text Box 371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01" name="Text Box 371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02" name="Text Box 372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03" name="Text Box 372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04" name="Text Box 372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05" name="Text Box 372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06" name="Text Box 372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07" name="Text Box 372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08" name="Text Box 372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09" name="Text Box 372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10" name="Text Box 372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11" name="Text Box 372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12" name="Text Box 373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13" name="Text Box 373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14" name="Text Box 373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15" name="Text Box 373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16" name="Text Box 373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17" name="Text Box 373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18" name="Text Box 373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19" name="Text Box 373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20" name="Text Box 373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21" name="Text Box 373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22" name="Text Box 374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23" name="Text Box 374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24" name="Text Box 374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25" name="Text Box 374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26" name="Text Box 374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27" name="Text Box 374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28" name="Text Box 374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29" name="Text Box 374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30" name="Text Box 374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31" name="Text Box 374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32" name="Text Box 375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33" name="Text Box 375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34" name="Text Box 375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35" name="Text Box 375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36" name="Text Box 375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37" name="Text Box 375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38" name="Text Box 375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39" name="Text Box 375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40" name="Text Box 375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41" name="Text Box 375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42" name="Text Box 376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43" name="Text Box 376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44" name="Text Box 376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45" name="Text Box 376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46" name="Text Box 376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47" name="Text Box 376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48" name="Text Box 376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49" name="Text Box 376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50" name="Text Box 376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51" name="Text Box 376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52" name="Text Box 377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53" name="Text Box 377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54" name="Text Box 377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55" name="Text Box 377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56" name="Text Box 377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57" name="Text Box 377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58" name="Text Box 377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59" name="Text Box 377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60" name="Text Box 377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61" name="Text Box 377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62" name="Text Box 378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63" name="Text Box 378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64" name="Text Box 378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65" name="Text Box 378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66" name="Text Box 378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67" name="Text Box 378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68" name="Text Box 378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69" name="Text Box 378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70" name="Text Box 378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71" name="Text Box 378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72" name="Text Box 379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73" name="Text Box 379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74" name="Text Box 379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75" name="Text Box 379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76" name="Text Box 379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77" name="Text Box 379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78" name="Text Box 379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79" name="Text Box 379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80" name="Text Box 379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81" name="Text Box 379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82" name="Text Box 380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83" name="Text Box 380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84" name="Text Box 380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85" name="Text Box 380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86" name="Text Box 380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87" name="Text Box 380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88" name="Text Box 380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89" name="Text Box 380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90" name="Text Box 380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91" name="Text Box 380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92" name="Text Box 381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93" name="Text Box 381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94" name="Text Box 381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95" name="Text Box 381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96" name="Text Box 381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97" name="Text Box 381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98" name="Text Box 381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3999" name="Text Box 381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00" name="Text Box 381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01" name="Text Box 381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02" name="Text Box 382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03" name="Text Box 382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04" name="Text Box 382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05" name="Text Box 382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06" name="Text Box 382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07" name="Text Box 382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08" name="Text Box 382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09" name="Text Box 382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10" name="Text Box 382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11" name="Text Box 382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12" name="Text Box 383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13" name="Text Box 383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14" name="Text Box 383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15" name="Text Box 383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16" name="Text Box 383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17" name="Text Box 383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18" name="Text Box 383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19" name="Text Box 383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20" name="Text Box 383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21" name="Text Box 383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22" name="Text Box 384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23" name="Text Box 384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24" name="Text Box 384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25" name="Text Box 384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26" name="Text Box 384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27" name="Text Box 384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28" name="Text Box 384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29" name="Text Box 384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30" name="Text Box 384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31" name="Text Box 384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32" name="Text Box 385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33" name="Text Box 385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34" name="Text Box 385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35" name="Text Box 385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36" name="Text Box 385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37" name="Text Box 385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38" name="Text Box 385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39" name="Text Box 385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40" name="Text Box 385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41" name="Text Box 385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42" name="Text Box 386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43" name="Text Box 386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44" name="Text Box 386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45" name="Text Box 386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46" name="Text Box 386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47" name="Text Box 386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48" name="Text Box 386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49" name="Text Box 386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50" name="Text Box 386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51" name="Text Box 386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52" name="Text Box 387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53" name="Text Box 387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54" name="Text Box 387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55" name="Text Box 387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56" name="Text Box 387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57" name="Text Box 387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58" name="Text Box 387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59" name="Text Box 387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60" name="Text Box 387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61" name="Text Box 387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62" name="Text Box 388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63" name="Text Box 388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64" name="Text Box 388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65" name="Text Box 388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66" name="Text Box 388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67" name="Text Box 388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68" name="Text Box 388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69" name="Text Box 388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70" name="Text Box 388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71" name="Text Box 388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72" name="Text Box 389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73" name="Text Box 389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74" name="Text Box 389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75" name="Text Box 389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76" name="Text Box 389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77" name="Text Box 389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78" name="Text Box 389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79" name="Text Box 389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80" name="Text Box 389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81" name="Text Box 389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82" name="Text Box 390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83" name="Text Box 390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84" name="Text Box 390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85" name="Text Box 390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86" name="Text Box 390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87" name="Text Box 390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88" name="Text Box 390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89" name="Text Box 390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90" name="Text Box 390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91" name="Text Box 390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92" name="Text Box 391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93" name="Text Box 391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94" name="Text Box 391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95" name="Text Box 391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96" name="Text Box 391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97" name="Text Box 391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98" name="Text Box 391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099" name="Text Box 391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00" name="Text Box 391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01" name="Text Box 391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02" name="Text Box 392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03" name="Text Box 392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04" name="Text Box 392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05" name="Text Box 392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06" name="Text Box 392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07" name="Text Box 392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08" name="Text Box 392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09" name="Text Box 392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10" name="Text Box 392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11" name="Text Box 392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12" name="Text Box 393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13" name="Text Box 393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14" name="Text Box 393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15" name="Text Box 393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16" name="Text Box 393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17" name="Text Box 393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18" name="Text Box 393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19" name="Text Box 393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20" name="Text Box 393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21" name="Text Box 393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22" name="Text Box 394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23" name="Text Box 394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24" name="Text Box 394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25" name="Text Box 394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26" name="Text Box 394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27" name="Text Box 394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28" name="Text Box 394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29" name="Text Box 394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30" name="Text Box 394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31" name="Text Box 394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32" name="Text Box 395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33" name="Text Box 395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34" name="Text Box 395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35" name="Text Box 395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36" name="Text Box 395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37" name="Text Box 395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38" name="Text Box 395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39" name="Text Box 395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40" name="Text Box 395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41" name="Text Box 395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42" name="Text Box 396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43" name="Text Box 396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44" name="Text Box 396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45" name="Text Box 396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46" name="Text Box 396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47" name="Text Box 396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48" name="Text Box 396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49" name="Text Box 396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50" name="Text Box 396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51" name="Text Box 396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52" name="Text Box 397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53" name="Text Box 397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54" name="Text Box 397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55" name="Text Box 397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56" name="Text Box 397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57" name="Text Box 397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58" name="Text Box 397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59" name="Text Box 397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60" name="Text Box 397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61" name="Text Box 397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62" name="Text Box 398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63" name="Text Box 398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64" name="Text Box 398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65" name="Text Box 398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66" name="Text Box 398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67" name="Text Box 398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68" name="Text Box 398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69" name="Text Box 398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70" name="Text Box 398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71" name="Text Box 398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72" name="Text Box 399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73" name="Text Box 399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74" name="Text Box 399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75" name="Text Box 399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76" name="Text Box 399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77" name="Text Box 399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78" name="Text Box 399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79" name="Text Box 399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80" name="Text Box 399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81" name="Text Box 399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82" name="Text Box 400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83" name="Text Box 400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84" name="Text Box 400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85" name="Text Box 400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86" name="Text Box 400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87" name="Text Box 400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88" name="Text Box 400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89" name="Text Box 400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90" name="Text Box 400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91" name="Text Box 400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92" name="Text Box 401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93" name="Text Box 401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94" name="Text Box 401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95" name="Text Box 401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96" name="Text Box 401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97" name="Text Box 401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98" name="Text Box 401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199" name="Text Box 401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00" name="Text Box 401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01" name="Text Box 401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02" name="Text Box 402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03" name="Text Box 402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04" name="Text Box 402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05" name="Text Box 402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06" name="Text Box 402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07" name="Text Box 402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08" name="Text Box 402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09" name="Text Box 402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10" name="Text Box 402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11" name="Text Box 402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12" name="Text Box 403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13" name="Text Box 403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14" name="Text Box 403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15" name="Text Box 403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16" name="Text Box 403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17" name="Text Box 403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18" name="Text Box 403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19" name="Text Box 403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20" name="Text Box 403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21" name="Text Box 403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22" name="Text Box 404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23" name="Text Box 404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24" name="Text Box 404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25" name="Text Box 404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26" name="Text Box 404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27" name="Text Box 404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28" name="Text Box 404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29" name="Text Box 404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30" name="Text Box 404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31" name="Text Box 404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32" name="Text Box 405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33" name="Text Box 405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34" name="Text Box 405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35" name="Text Box 405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36" name="Text Box 405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37" name="Text Box 405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38" name="Text Box 405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39" name="Text Box 405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40" name="Text Box 405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41" name="Text Box 405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42" name="Text Box 406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43" name="Text Box 406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44" name="Text Box 406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45" name="Text Box 406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46" name="Text Box 406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47" name="Text Box 406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48" name="Text Box 406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49" name="Text Box 406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50" name="Text Box 406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51" name="Text Box 406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52" name="Text Box 407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53" name="Text Box 407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54" name="Text Box 407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55" name="Text Box 407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56" name="Text Box 407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57" name="Text Box 407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58" name="Text Box 407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59" name="Text Box 407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60" name="Text Box 407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61" name="Text Box 407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62" name="Text Box 408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63" name="Text Box 408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64" name="Text Box 408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65" name="Text Box 408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66" name="Text Box 408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67" name="Text Box 408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68" name="Text Box 408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69" name="Text Box 408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70" name="Text Box 408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71" name="Text Box 408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72" name="Text Box 409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73" name="Text Box 409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74" name="Text Box 409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75" name="Text Box 409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76" name="Text Box 409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77" name="Text Box 409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78" name="Text Box 409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79" name="Text Box 409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80" name="Text Box 409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81" name="Text Box 409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82" name="Text Box 410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83" name="Text Box 410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84" name="Text Box 410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85" name="Text Box 410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86" name="Text Box 410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87" name="Text Box 410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88" name="Text Box 410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89" name="Text Box 410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90" name="Text Box 410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91" name="Text Box 410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92" name="Text Box 411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93" name="Text Box 411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94" name="Text Box 411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95" name="Text Box 411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96" name="Text Box 411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97" name="Text Box 411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98" name="Text Box 411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299" name="Text Box 411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00" name="Text Box 411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01" name="Text Box 411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02" name="Text Box 412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03" name="Text Box 412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04" name="Text Box 412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05" name="Text Box 412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06" name="Text Box 412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07" name="Text Box 412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08" name="Text Box 412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09" name="Text Box 412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10" name="Text Box 412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11" name="Text Box 412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12" name="Text Box 413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13" name="Text Box 413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14" name="Text Box 413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15" name="Text Box 413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16" name="Text Box 413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17" name="Text Box 413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18" name="Text Box 413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19" name="Text Box 413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20" name="Text Box 413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21" name="Text Box 413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22" name="Text Box 414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23" name="Text Box 414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24" name="Text Box 414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25" name="Text Box 414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26" name="Text Box 414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27" name="Text Box 414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28" name="Text Box 414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29" name="Text Box 414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30" name="Text Box 414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31" name="Text Box 414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32" name="Text Box 415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33" name="Text Box 415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34" name="Text Box 415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35" name="Text Box 415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36" name="Text Box 415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37" name="Text Box 415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38" name="Text Box 415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39" name="Text Box 415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40" name="Text Box 415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41" name="Text Box 415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42" name="Text Box 416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43" name="Text Box 416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44" name="Text Box 416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45" name="Text Box 416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46" name="Text Box 416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47" name="Text Box 416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48" name="Text Box 416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49" name="Text Box 416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50" name="Text Box 416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51" name="Text Box 416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52" name="Text Box 417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53" name="Text Box 417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54" name="Text Box 417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55" name="Text Box 417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56" name="Text Box 417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57" name="Text Box 417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58" name="Text Box 417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59" name="Text Box 417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60" name="Text Box 417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61" name="Text Box 417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62" name="Text Box 418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63" name="Text Box 418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64" name="Text Box 418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65" name="Text Box 418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66" name="Text Box 418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67" name="Text Box 418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68" name="Text Box 418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69" name="Text Box 418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70" name="Text Box 418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71" name="Text Box 418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72" name="Text Box 419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73" name="Text Box 419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74" name="Text Box 419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75" name="Text Box 419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76" name="Text Box 419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77" name="Text Box 419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78" name="Text Box 419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79" name="Text Box 419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80" name="Text Box 419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81" name="Text Box 419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82" name="Text Box 420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83" name="Text Box 420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84" name="Text Box 420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85" name="Text Box 420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86" name="Text Box 420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87" name="Text Box 420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88" name="Text Box 420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89" name="Text Box 420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90" name="Text Box 420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91" name="Text Box 420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92" name="Text Box 421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93" name="Text Box 421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94" name="Text Box 421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95" name="Text Box 421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96" name="Text Box 421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97" name="Text Box 421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98" name="Text Box 421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399" name="Text Box 421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00" name="Text Box 421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01" name="Text Box 421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02" name="Text Box 422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03" name="Text Box 422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04" name="Text Box 422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05" name="Text Box 422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06" name="Text Box 422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07" name="Text Box 422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08" name="Text Box 422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09" name="Text Box 422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10" name="Text Box 422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11" name="Text Box 422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12" name="Text Box 423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13" name="Text Box 423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14" name="Text Box 423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15" name="Text Box 423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16" name="Text Box 423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17" name="Text Box 423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18" name="Text Box 423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19" name="Text Box 423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20" name="Text Box 423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21" name="Text Box 423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22" name="Text Box 424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23" name="Text Box 424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24" name="Text Box 424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25" name="Text Box 424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26" name="Text Box 424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27" name="Text Box 424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28" name="Text Box 424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29" name="Text Box 424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30" name="Text Box 424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31" name="Text Box 424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32" name="Text Box 425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33" name="Text Box 425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34" name="Text Box 425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35" name="Text Box 425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36" name="Text Box 425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37" name="Text Box 425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38" name="Text Box 425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39" name="Text Box 425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40" name="Text Box 425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41" name="Text Box 425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42" name="Text Box 426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43" name="Text Box 426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44" name="Text Box 426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45" name="Text Box 426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46" name="Text Box 426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47" name="Text Box 426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48" name="Text Box 426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49" name="Text Box 426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50" name="Text Box 426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51" name="Text Box 426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52" name="Text Box 427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53" name="Text Box 427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54" name="Text Box 427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55" name="Text Box 427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56" name="Text Box 427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57" name="Text Box 427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58" name="Text Box 427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59" name="Text Box 427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60" name="Text Box 427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61" name="Text Box 427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62" name="Text Box 428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63" name="Text Box 428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64" name="Text Box 428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65" name="Text Box 428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66" name="Text Box 428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67" name="Text Box 428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68" name="Text Box 428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69" name="Text Box 428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70" name="Text Box 428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71" name="Text Box 428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72" name="Text Box 429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73" name="Text Box 429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74" name="Text Box 429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75" name="Text Box 429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76" name="Text Box 429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77" name="Text Box 429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78" name="Text Box 429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79" name="Text Box 429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80" name="Text Box 429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81" name="Text Box 429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82" name="Text Box 430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83" name="Text Box 430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84" name="Text Box 430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85" name="Text Box 430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86" name="Text Box 430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87" name="Text Box 430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88" name="Text Box 430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89" name="Text Box 430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90" name="Text Box 430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91" name="Text Box 430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92" name="Text Box 431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93" name="Text Box 431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94" name="Text Box 431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95" name="Text Box 431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96" name="Text Box 431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97" name="Text Box 431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98" name="Text Box 431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499" name="Text Box 431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00" name="Text Box 431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01" name="Text Box 431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02" name="Text Box 432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03" name="Text Box 432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04" name="Text Box 432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05" name="Text Box 432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06" name="Text Box 432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07" name="Text Box 432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08" name="Text Box 432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09" name="Text Box 432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10" name="Text Box 432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11" name="Text Box 432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12" name="Text Box 433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13" name="Text Box 433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14" name="Text Box 433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15" name="Text Box 433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16" name="Text Box 433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17" name="Text Box 433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18" name="Text Box 433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19" name="Text Box 433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20" name="Text Box 433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21" name="Text Box 433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22" name="Text Box 434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23" name="Text Box 434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24" name="Text Box 434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25" name="Text Box 434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26" name="Text Box 434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27" name="Text Box 434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28" name="Text Box 434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29" name="Text Box 434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30" name="Text Box 434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31" name="Text Box 434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32" name="Text Box 435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33" name="Text Box 435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34" name="Text Box 435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35" name="Text Box 435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36" name="Text Box 435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37" name="Text Box 435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38" name="Text Box 435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39" name="Text Box 435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40" name="Text Box 435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41" name="Text Box 435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42" name="Text Box 436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43" name="Text Box 436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44" name="Text Box 436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45" name="Text Box 436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46" name="Text Box 436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47" name="Text Box 436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48" name="Text Box 436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49" name="Text Box 436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50" name="Text Box 436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51" name="Text Box 436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52" name="Text Box 437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53" name="Text Box 437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54" name="Text Box 437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55" name="Text Box 437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56" name="Text Box 437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57" name="Text Box 437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58" name="Text Box 437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59" name="Text Box 437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60" name="Text Box 437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61" name="Text Box 437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62" name="Text Box 438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63" name="Text Box 438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64" name="Text Box 438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65" name="Text Box 438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66" name="Text Box 438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67" name="Text Box 438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68" name="Text Box 438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69" name="Text Box 438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70" name="Text Box 438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71" name="Text Box 438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72" name="Text Box 439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73" name="Text Box 439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74" name="Text Box 439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75" name="Text Box 439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76" name="Text Box 439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77" name="Text Box 439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78" name="Text Box 439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79" name="Text Box 439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80" name="Text Box 439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81" name="Text Box 439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82" name="Text Box 440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83" name="Text Box 440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84" name="Text Box 440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85" name="Text Box 440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86" name="Text Box 440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87" name="Text Box 440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88" name="Text Box 440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89" name="Text Box 440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90" name="Text Box 440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91" name="Text Box 440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92" name="Text Box 441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93" name="Text Box 441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94" name="Text Box 441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95" name="Text Box 441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96" name="Text Box 441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97" name="Text Box 441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98" name="Text Box 441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599" name="Text Box 441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00" name="Text Box 441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01" name="Text Box 441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02" name="Text Box 442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03" name="Text Box 442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04" name="Text Box 442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05" name="Text Box 442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06" name="Text Box 442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07" name="Text Box 442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08" name="Text Box 442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09" name="Text Box 442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10" name="Text Box 442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11" name="Text Box 442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12" name="Text Box 443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13" name="Text Box 443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14" name="Text Box 443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15" name="Text Box 443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16" name="Text Box 443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17" name="Text Box 443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18" name="Text Box 443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19" name="Text Box 443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20" name="Text Box 443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21" name="Text Box 443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22" name="Text Box 444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23" name="Text Box 444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24" name="Text Box 444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25" name="Text Box 444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26" name="Text Box 444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27" name="Text Box 444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28" name="Text Box 444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29" name="Text Box 444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30" name="Text Box 444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31" name="Text Box 444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32" name="Text Box 445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33" name="Text Box 445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34" name="Text Box 445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35" name="Text Box 445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36" name="Text Box 445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37" name="Text Box 445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38" name="Text Box 445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39" name="Text Box 445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40" name="Text Box 445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41" name="Text Box 445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42" name="Text Box 446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43" name="Text Box 446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44" name="Text Box 446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45" name="Text Box 446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46" name="Text Box 446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47" name="Text Box 446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48" name="Text Box 446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49" name="Text Box 446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50" name="Text Box 446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51" name="Text Box 446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52" name="Text Box 447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53" name="Text Box 447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54" name="Text Box 447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55" name="Text Box 447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56" name="Text Box 447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57" name="Text Box 447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58" name="Text Box 447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59" name="Text Box 447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60" name="Text Box 447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61" name="Text Box 447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62" name="Text Box 448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63" name="Text Box 448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64" name="Text Box 448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65" name="Text Box 448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66" name="Text Box 448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67" name="Text Box 448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68" name="Text Box 448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69" name="Text Box 448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70" name="Text Box 448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71" name="Text Box 448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72" name="Text Box 449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73" name="Text Box 449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74" name="Text Box 449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75" name="Text Box 449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76" name="Text Box 449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77" name="Text Box 449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78" name="Text Box 449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79" name="Text Box 449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80" name="Text Box 449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81" name="Text Box 449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82" name="Text Box 450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83" name="Text Box 450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84" name="Text Box 450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85" name="Text Box 450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86" name="Text Box 450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87" name="Text Box 450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88" name="Text Box 450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89" name="Text Box 450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90" name="Text Box 450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91" name="Text Box 450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92" name="Text Box 451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93" name="Text Box 451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94" name="Text Box 451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95" name="Text Box 451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96" name="Text Box 451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97" name="Text Box 451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98" name="Text Box 451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699" name="Text Box 451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00" name="Text Box 451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01" name="Text Box 451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02" name="Text Box 452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03" name="Text Box 452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04" name="Text Box 452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05" name="Text Box 452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06" name="Text Box 452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07" name="Text Box 452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08" name="Text Box 452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09" name="Text Box 452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10" name="Text Box 452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11" name="Text Box 452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12" name="Text Box 453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13" name="Text Box 453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14" name="Text Box 453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15" name="Text Box 453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16" name="Text Box 453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17" name="Text Box 453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18" name="Text Box 453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19" name="Text Box 453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20" name="Text Box 453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21" name="Text Box 453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22" name="Text Box 454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23" name="Text Box 454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24" name="Text Box 454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25" name="Text Box 454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26" name="Text Box 454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27" name="Text Box 454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28" name="Text Box 454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29" name="Text Box 454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30" name="Text Box 454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31" name="Text Box 454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32" name="Text Box 455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33" name="Text Box 455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34" name="Text Box 455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35" name="Text Box 455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36" name="Text Box 455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37" name="Text Box 455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38" name="Text Box 455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39" name="Text Box 455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40" name="Text Box 455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41" name="Text Box 455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42" name="Text Box 456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43" name="Text Box 456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44" name="Text Box 456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45" name="Text Box 456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46" name="Text Box 456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47" name="Text Box 456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48" name="Text Box 456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49" name="Text Box 456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50" name="Text Box 456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51" name="Text Box 456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52" name="Text Box 457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53" name="Text Box 457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54" name="Text Box 457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55" name="Text Box 457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56" name="Text Box 457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57" name="Text Box 457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58" name="Text Box 457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59" name="Text Box 457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60" name="Text Box 457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61" name="Text Box 457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62" name="Text Box 458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63" name="Text Box 458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64" name="Text Box 458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65" name="Text Box 458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66" name="Text Box 458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67" name="Text Box 458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68" name="Text Box 458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69" name="Text Box 458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70" name="Text Box 458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71" name="Text Box 458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72" name="Text Box 459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73" name="Text Box 459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74" name="Text Box 459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75" name="Text Box 459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76" name="Text Box 459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77" name="Text Box 459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78" name="Text Box 459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79" name="Text Box 459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80" name="Text Box 459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81" name="Text Box 459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82" name="Text Box 460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83" name="Text Box 460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84" name="Text Box 460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85" name="Text Box 460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86" name="Text Box 460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87" name="Text Box 460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88" name="Text Box 460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89" name="Text Box 460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90" name="Text Box 460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91" name="Text Box 460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92" name="Text Box 461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93" name="Text Box 461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94" name="Text Box 461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95" name="Text Box 461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96" name="Text Box 461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97" name="Text Box 461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98" name="Text Box 461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799" name="Text Box 461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00" name="Text Box 461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01" name="Text Box 461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02" name="Text Box 462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03" name="Text Box 462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04" name="Text Box 462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05" name="Text Box 462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06" name="Text Box 462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07" name="Text Box 462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08" name="Text Box 462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09" name="Text Box 462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10" name="Text Box 462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11" name="Text Box 462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12" name="Text Box 463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13" name="Text Box 463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14" name="Text Box 463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15" name="Text Box 463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16" name="Text Box 463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17" name="Text Box 463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18" name="Text Box 463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19" name="Text Box 463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20" name="Text Box 463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21" name="Text Box 463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22" name="Text Box 464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23" name="Text Box 464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24" name="Text Box 464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25" name="Text Box 464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26" name="Text Box 464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27" name="Text Box 464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28" name="Text Box 464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29" name="Text Box 464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30" name="Text Box 464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31" name="Text Box 464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32" name="Text Box 465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33" name="Text Box 465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34" name="Text Box 465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35" name="Text Box 465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36" name="Text Box 465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37" name="Text Box 465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38" name="Text Box 465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39" name="Text Box 465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40" name="Text Box 465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41" name="Text Box 465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42" name="Text Box 466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43" name="Text Box 466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44" name="Text Box 466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45" name="Text Box 466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46" name="Text Box 466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47" name="Text Box 466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48" name="Text Box 466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49" name="Text Box 466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50" name="Text Box 466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51" name="Text Box 466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52" name="Text Box 467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53" name="Text Box 467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54" name="Text Box 467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55" name="Text Box 467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56" name="Text Box 467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57" name="Text Box 467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58" name="Text Box 467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59" name="Text Box 467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60" name="Text Box 467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61" name="Text Box 467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62" name="Text Box 468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63" name="Text Box 468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64" name="Text Box 468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65" name="Text Box 468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66" name="Text Box 468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67" name="Text Box 468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68" name="Text Box 468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69" name="Text Box 468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70" name="Text Box 468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71" name="Text Box 468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72" name="Text Box 469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73" name="Text Box 469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74" name="Text Box 469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75" name="Text Box 469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76" name="Text Box 469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77" name="Text Box 469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78" name="Text Box 469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79" name="Text Box 469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80" name="Text Box 469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81" name="Text Box 469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82" name="Text Box 470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83" name="Text Box 470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84" name="Text Box 470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85" name="Text Box 470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86" name="Text Box 470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87" name="Text Box 470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88" name="Text Box 470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89" name="Text Box 470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90" name="Text Box 470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91" name="Text Box 470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92" name="Text Box 471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93" name="Text Box 471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94" name="Text Box 471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95" name="Text Box 471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96" name="Text Box 471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97" name="Text Box 471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98" name="Text Box 471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899" name="Text Box 471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00" name="Text Box 471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01" name="Text Box 471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02" name="Text Box 472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03" name="Text Box 472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04" name="Text Box 472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05" name="Text Box 472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06" name="Text Box 472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07" name="Text Box 472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08" name="Text Box 472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09" name="Text Box 472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10" name="Text Box 472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11" name="Text Box 472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12" name="Text Box 473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13" name="Text Box 473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14" name="Text Box 473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15" name="Text Box 473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16" name="Text Box 473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17" name="Text Box 473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18" name="Text Box 473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19" name="Text Box 473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20" name="Text Box 473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21" name="Text Box 473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22" name="Text Box 474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23" name="Text Box 474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24" name="Text Box 474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25" name="Text Box 474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26" name="Text Box 474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27" name="Text Box 474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28" name="Text Box 474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29" name="Text Box 474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30" name="Text Box 474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31" name="Text Box 474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32" name="Text Box 475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33" name="Text Box 475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34" name="Text Box 475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35" name="Text Box 475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36" name="Text Box 475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37" name="Text Box 475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38" name="Text Box 475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39" name="Text Box 475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40" name="Text Box 475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41" name="Text Box 475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42" name="Text Box 476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43" name="Text Box 476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44" name="Text Box 476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45" name="Text Box 476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46" name="Text Box 476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47" name="Text Box 476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48" name="Text Box 476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49" name="Text Box 476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50" name="Text Box 476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51" name="Text Box 476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52" name="Text Box 477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53" name="Text Box 477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54" name="Text Box 477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55" name="Text Box 477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56" name="Text Box 477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57" name="Text Box 477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58" name="Text Box 477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59" name="Text Box 477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60" name="Text Box 477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61" name="Text Box 477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62" name="Text Box 478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63" name="Text Box 478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64" name="Text Box 478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65" name="Text Box 478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66" name="Text Box 478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67" name="Text Box 478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68" name="Text Box 478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69" name="Text Box 478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70" name="Text Box 478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71" name="Text Box 478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72" name="Text Box 479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73" name="Text Box 479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74" name="Text Box 479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75" name="Text Box 479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76" name="Text Box 479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77" name="Text Box 479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78" name="Text Box 479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79" name="Text Box 479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80" name="Text Box 479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81" name="Text Box 479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82" name="Text Box 480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83" name="Text Box 480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84" name="Text Box 480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85" name="Text Box 480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86" name="Text Box 480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87" name="Text Box 480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88" name="Text Box 480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89" name="Text Box 480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90" name="Text Box 480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91" name="Text Box 480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92" name="Text Box 481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93" name="Text Box 481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94" name="Text Box 481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95" name="Text Box 481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96" name="Text Box 481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97" name="Text Box 481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98" name="Text Box 481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4999" name="Text Box 481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00" name="Text Box 481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01" name="Text Box 481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02" name="Text Box 482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03" name="Text Box 482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04" name="Text Box 482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05" name="Text Box 482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06" name="Text Box 482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07" name="Text Box 482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08" name="Text Box 482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09" name="Text Box 482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10" name="Text Box 482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11" name="Text Box 482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12" name="Text Box 483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13" name="Text Box 483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14" name="Text Box 483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15" name="Text Box 483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16" name="Text Box 483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17" name="Text Box 483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18" name="Text Box 483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19" name="Text Box 483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20" name="Text Box 483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21" name="Text Box 483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22" name="Text Box 484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23" name="Text Box 484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24" name="Text Box 484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25" name="Text Box 484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26" name="Text Box 484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27" name="Text Box 484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28" name="Text Box 484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29" name="Text Box 484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30" name="Text Box 484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31" name="Text Box 484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32" name="Text Box 485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33" name="Text Box 485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34" name="Text Box 485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35" name="Text Box 485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36" name="Text Box 485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37" name="Text Box 485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38" name="Text Box 485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39" name="Text Box 485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40" name="Text Box 485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41" name="Text Box 485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42" name="Text Box 486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43" name="Text Box 486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44" name="Text Box 486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45" name="Text Box 486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46" name="Text Box 486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47" name="Text Box 486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48" name="Text Box 486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49" name="Text Box 486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50" name="Text Box 486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51" name="Text Box 486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52" name="Text Box 487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53" name="Text Box 487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54" name="Text Box 487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55" name="Text Box 487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56" name="Text Box 487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57" name="Text Box 487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58" name="Text Box 487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59" name="Text Box 487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60" name="Text Box 487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61" name="Text Box 487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62" name="Text Box 488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63" name="Text Box 488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64" name="Text Box 488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65" name="Text Box 488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66" name="Text Box 488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67" name="Text Box 488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68" name="Text Box 488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69" name="Text Box 488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70" name="Text Box 488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71" name="Text Box 488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72" name="Text Box 489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73" name="Text Box 489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74" name="Text Box 489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75" name="Text Box 489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76" name="Text Box 489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77" name="Text Box 489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78" name="Text Box 489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79" name="Text Box 489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80" name="Text Box 489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81" name="Text Box 489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82" name="Text Box 490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83" name="Text Box 490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84" name="Text Box 490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85" name="Text Box 490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86" name="Text Box 490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87" name="Text Box 490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88" name="Text Box 490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89" name="Text Box 490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90" name="Text Box 490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91" name="Text Box 490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92" name="Text Box 491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93" name="Text Box 491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94" name="Text Box 491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95" name="Text Box 491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96" name="Text Box 491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97" name="Text Box 491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98" name="Text Box 491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099" name="Text Box 491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00" name="Text Box 491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01" name="Text Box 491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02" name="Text Box 492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03" name="Text Box 492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04" name="Text Box 492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05" name="Text Box 492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06" name="Text Box 492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07" name="Text Box 492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08" name="Text Box 492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09" name="Text Box 492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10" name="Text Box 492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11" name="Text Box 492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12" name="Text Box 493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13" name="Text Box 493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14" name="Text Box 493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15" name="Text Box 493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16" name="Text Box 493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17" name="Text Box 493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18" name="Text Box 493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19" name="Text Box 493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20" name="Text Box 493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21" name="Text Box 493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22" name="Text Box 494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23" name="Text Box 494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24" name="Text Box 494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25" name="Text Box 494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26" name="Text Box 494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27" name="Text Box 494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28" name="Text Box 494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29" name="Text Box 494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30" name="Text Box 494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31" name="Text Box 494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32" name="Text Box 495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33" name="Text Box 495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34" name="Text Box 495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35" name="Text Box 495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36" name="Text Box 495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37" name="Text Box 495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38" name="Text Box 495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39" name="Text Box 495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40" name="Text Box 495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41" name="Text Box 495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42" name="Text Box 496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43" name="Text Box 496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44" name="Text Box 496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45" name="Text Box 496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46" name="Text Box 496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47" name="Text Box 496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48" name="Text Box 496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49" name="Text Box 496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50" name="Text Box 496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51" name="Text Box 496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52" name="Text Box 497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53" name="Text Box 497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54" name="Text Box 497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55" name="Text Box 497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56" name="Text Box 497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57" name="Text Box 497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58" name="Text Box 497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59" name="Text Box 497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60" name="Text Box 497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61" name="Text Box 497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62" name="Text Box 498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63" name="Text Box 498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64" name="Text Box 498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65" name="Text Box 498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66" name="Text Box 498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67" name="Text Box 498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68" name="Text Box 498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69" name="Text Box 498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70" name="Text Box 498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71" name="Text Box 498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72" name="Text Box 499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73" name="Text Box 499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74" name="Text Box 499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75" name="Text Box 499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76" name="Text Box 499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77" name="Text Box 499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78" name="Text Box 499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79" name="Text Box 499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80" name="Text Box 499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81" name="Text Box 499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82" name="Text Box 500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83" name="Text Box 500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84" name="Text Box 500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85" name="Text Box 500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86" name="Text Box 500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87" name="Text Box 500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88" name="Text Box 500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89" name="Text Box 500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90" name="Text Box 500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91" name="Text Box 500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92" name="Text Box 501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93" name="Text Box 501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94" name="Text Box 501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95" name="Text Box 501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96" name="Text Box 501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97" name="Text Box 501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98" name="Text Box 501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199" name="Text Box 501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00" name="Text Box 501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01" name="Text Box 501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02" name="Text Box 502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03" name="Text Box 502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04" name="Text Box 502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05" name="Text Box 502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06" name="Text Box 502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07" name="Text Box 502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08" name="Text Box 502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09" name="Text Box 502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10" name="Text Box 502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11" name="Text Box 502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12" name="Text Box 503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13" name="Text Box 503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14" name="Text Box 503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15" name="Text Box 503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16" name="Text Box 503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17" name="Text Box 503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18" name="Text Box 503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19" name="Text Box 503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20" name="Text Box 503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21" name="Text Box 503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22" name="Text Box 504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23" name="Text Box 504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24" name="Text Box 504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25" name="Text Box 504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26" name="Text Box 504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27" name="Text Box 504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28" name="Text Box 504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29" name="Text Box 504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30" name="Text Box 504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31" name="Text Box 504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32" name="Text Box 505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33" name="Text Box 505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34" name="Text Box 505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35" name="Text Box 505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36" name="Text Box 505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37" name="Text Box 505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38" name="Text Box 505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39" name="Text Box 505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40" name="Text Box 505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41" name="Text Box 505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42" name="Text Box 506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43" name="Text Box 506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44" name="Text Box 506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45" name="Text Box 506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46" name="Text Box 506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47" name="Text Box 506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48" name="Text Box 506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49" name="Text Box 506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50" name="Text Box 506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51" name="Text Box 506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52" name="Text Box 507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53" name="Text Box 507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54" name="Text Box 507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55" name="Text Box 507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56" name="Text Box 507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57" name="Text Box 507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58" name="Text Box 507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59" name="Text Box 507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60" name="Text Box 507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61" name="Text Box 507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62" name="Text Box 508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63" name="Text Box 508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64" name="Text Box 508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65" name="Text Box 508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66" name="Text Box 508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67" name="Text Box 508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68" name="Text Box 508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69" name="Text Box 508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70" name="Text Box 508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71" name="Text Box 508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72" name="Text Box 509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73" name="Text Box 509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74" name="Text Box 509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75" name="Text Box 509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76" name="Text Box 509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77" name="Text Box 509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78" name="Text Box 509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79" name="Text Box 509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80" name="Text Box 509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81" name="Text Box 509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82" name="Text Box 510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83" name="Text Box 510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84" name="Text Box 510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85" name="Text Box 510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86" name="Text Box 510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87" name="Text Box 510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88" name="Text Box 510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89" name="Text Box 510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90" name="Text Box 510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91" name="Text Box 510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92" name="Text Box 511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93" name="Text Box 511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94" name="Text Box 511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95" name="Text Box 511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96" name="Text Box 511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97" name="Text Box 511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98" name="Text Box 511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299" name="Text Box 511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00" name="Text Box 511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01" name="Text Box 511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02" name="Text Box 512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03" name="Text Box 512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04" name="Text Box 512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05" name="Text Box 512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06" name="Text Box 512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07" name="Text Box 512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08" name="Text Box 512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09" name="Text Box 512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10" name="Text Box 512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11" name="Text Box 512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12" name="Text Box 513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13" name="Text Box 513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14" name="Text Box 513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15" name="Text Box 513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16" name="Text Box 513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17" name="Text Box 513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18" name="Text Box 513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19" name="Text Box 513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20" name="Text Box 513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21" name="Text Box 513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22" name="Text Box 514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23" name="Text Box 514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24" name="Text Box 514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25" name="Text Box 514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26" name="Text Box 514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27" name="Text Box 514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28" name="Text Box 514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29" name="Text Box 514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30" name="Text Box 514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31" name="Text Box 514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32" name="Text Box 515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33" name="Text Box 515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34" name="Text Box 515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35" name="Text Box 515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36" name="Text Box 515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37" name="Text Box 515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38" name="Text Box 515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39" name="Text Box 515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40" name="Text Box 515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41" name="Text Box 515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42" name="Text Box 516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43" name="Text Box 516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44" name="Text Box 516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45" name="Text Box 516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46" name="Text Box 516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47" name="Text Box 516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48" name="Text Box 516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49" name="Text Box 516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50" name="Text Box 516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51" name="Text Box 516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52" name="Text Box 517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53" name="Text Box 517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54" name="Text Box 517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55" name="Text Box 517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56" name="Text Box 517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57" name="Text Box 517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58" name="Text Box 517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59" name="Text Box 517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60" name="Text Box 517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61" name="Text Box 517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62" name="Text Box 518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63" name="Text Box 518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64" name="Text Box 518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65" name="Text Box 518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66" name="Text Box 518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67" name="Text Box 518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68" name="Text Box 518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69" name="Text Box 518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70" name="Text Box 518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71" name="Text Box 518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72" name="Text Box 519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73" name="Text Box 519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74" name="Text Box 519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75" name="Text Box 519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76" name="Text Box 519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77" name="Text Box 519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78" name="Text Box 519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79" name="Text Box 519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80" name="Text Box 519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81" name="Text Box 519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82" name="Text Box 520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83" name="Text Box 520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84" name="Text Box 520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85" name="Text Box 520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86" name="Text Box 520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87" name="Text Box 520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88" name="Text Box 520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89" name="Text Box 520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90" name="Text Box 520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91" name="Text Box 520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92" name="Text Box 521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93" name="Text Box 521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94" name="Text Box 521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95" name="Text Box 521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96" name="Text Box 521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97" name="Text Box 521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98" name="Text Box 521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399" name="Text Box 521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00" name="Text Box 521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01" name="Text Box 521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02" name="Text Box 522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03" name="Text Box 522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04" name="Text Box 522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05" name="Text Box 522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06" name="Text Box 522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07" name="Text Box 522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08" name="Text Box 522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09" name="Text Box 522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10" name="Text Box 522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11" name="Text Box 522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12" name="Text Box 523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13" name="Text Box 523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14" name="Text Box 523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15" name="Text Box 523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16" name="Text Box 523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17" name="Text Box 523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18" name="Text Box 523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19" name="Text Box 523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20" name="Text Box 523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21" name="Text Box 523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22" name="Text Box 524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23" name="Text Box 524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24" name="Text Box 524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25" name="Text Box 524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26" name="Text Box 524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27" name="Text Box 524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28" name="Text Box 524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29" name="Text Box 524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30" name="Text Box 524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31" name="Text Box 524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32" name="Text Box 525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33" name="Text Box 525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34" name="Text Box 525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35" name="Text Box 525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36" name="Text Box 525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37" name="Text Box 525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38" name="Text Box 525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39" name="Text Box 525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40" name="Text Box 525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41" name="Text Box 525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42" name="Text Box 526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43" name="Text Box 526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44" name="Text Box 526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45" name="Text Box 526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46" name="Text Box 526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47" name="Text Box 526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48" name="Text Box 526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49" name="Text Box 526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50" name="Text Box 5268"/>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51" name="Text Box 5269"/>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52" name="Text Box 5270"/>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53" name="Text Box 5271"/>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54" name="Text Box 5272"/>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55" name="Text Box 5273"/>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56" name="Text Box 5274"/>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57" name="Text Box 5275"/>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58" name="Text Box 5276"/>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10"/>
    <xdr:sp macro="" textlink="">
      <xdr:nvSpPr>
        <xdr:cNvPr id="5459" name="Text Box 5277"/>
        <xdr:cNvSpPr txBox="1">
          <a:spLocks noChangeArrowheads="1"/>
        </xdr:cNvSpPr>
      </xdr:nvSpPr>
      <xdr:spPr bwMode="auto">
        <a:xfrm>
          <a:off x="4686300" y="30099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460" name="Text Box 260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461" name="Text Box 260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462" name="Text Box 260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463" name="Text Box 260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464" name="Text Box 260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465" name="Text Box 260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466" name="Text Box 260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467" name="Text Box 260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468" name="Text Box 260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469" name="Text Box 260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470" name="Text Box 261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471" name="Text Box 261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472" name="Text Box 261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473" name="Text Box 261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474" name="Text Box 261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475" name="Text Box 261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476" name="Text Box 261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477" name="Text Box 261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478" name="Text Box 261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479" name="Text Box 261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480" name="Text Box 262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481" name="Text Box 262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482" name="Text Box 262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483" name="Text Box 262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484" name="Text Box 262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485" name="Text Box 262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486" name="Text Box 262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487" name="Text Box 262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488" name="Text Box 262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489" name="Text Box 262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490" name="Text Box 263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491" name="Text Box 263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492" name="Text Box 263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493" name="Text Box 263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494" name="Text Box 263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495" name="Text Box 263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496" name="Text Box 263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497" name="Text Box 263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498" name="Text Box 263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499" name="Text Box 263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00" name="Text Box 264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01" name="Text Box 264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02" name="Text Box 264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03" name="Text Box 264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04" name="Text Box 264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05" name="Text Box 268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06" name="Text Box 268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07" name="Text Box 268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08" name="Text Box 269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09" name="Text Box 269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10" name="Text Box 269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11" name="Text Box 269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12" name="Text Box 269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13" name="Text Box 269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14" name="Text Box 269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15" name="Text Box 269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16" name="Text Box 269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17" name="Text Box 269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18" name="Text Box 270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19" name="Text Box 270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20" name="Text Box 270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21" name="Text Box 270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22" name="Text Box 270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23" name="Text Box 270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24" name="Text Box 270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25" name="Text Box 270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26" name="Text Box 270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27" name="Text Box 270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28" name="Text Box 271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29" name="Text Box 271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30" name="Text Box 271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31" name="Text Box 271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32" name="Text Box 271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33" name="Text Box 271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34" name="Text Box 271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35" name="Text Box 271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36" name="Text Box 271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37" name="Text Box 271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38" name="Text Box 272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39" name="Text Box 272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40" name="Text Box 272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41" name="Text Box 272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42" name="Text Box 272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43" name="Text Box 272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44" name="Text Box 272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45" name="Text Box 272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46" name="Text Box 272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47" name="Text Box 272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48" name="Text Box 273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49" name="Text Box 273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50" name="Text Box 273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51" name="Text Box 273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52" name="Text Box 273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53" name="Text Box 273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54" name="Text Box 273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55" name="Text Box 273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56" name="Text Box 273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57" name="Text Box 273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58" name="Text Box 274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59" name="Text Box 274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60" name="Text Box 274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61" name="Text Box 274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62" name="Text Box 274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63" name="Text Box 274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64" name="Text Box 274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65" name="Text Box 274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66" name="Text Box 274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67" name="Text Box 274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68" name="Text Box 275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69" name="Text Box 275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70" name="Text Box 275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71" name="Text Box 275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72" name="Text Box 275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73" name="Text Box 275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74" name="Text Box 275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75" name="Text Box 275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76" name="Text Box 275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77" name="Text Box 275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78" name="Text Box 276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79" name="Text Box 276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80" name="Text Box 276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81" name="Text Box 276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82" name="Text Box 276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83" name="Text Box 276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84" name="Text Box 276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85" name="Text Box 276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86" name="Text Box 276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87" name="Text Box 276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88" name="Text Box 277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89" name="Text Box 277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90" name="Text Box 277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91" name="Text Box 277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92" name="Text Box 277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93" name="Text Box 277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94" name="Text Box 277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95" name="Text Box 277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96" name="Text Box 277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97" name="Text Box 277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98" name="Text Box 278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599" name="Text Box 278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00" name="Text Box 278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01" name="Text Box 278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02" name="Text Box 278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03" name="Text Box 278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04" name="Text Box 278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05" name="Text Box 278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06" name="Text Box 278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07" name="Text Box 278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08" name="Text Box 279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09" name="Text Box 279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10" name="Text Box 279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11" name="Text Box 279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12" name="Text Box 279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13" name="Text Box 279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14" name="Text Box 279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15" name="Text Box 279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16" name="Text Box 279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17" name="Text Box 279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18" name="Text Box 280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19" name="Text Box 280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20" name="Text Box 280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21" name="Text Box 280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22" name="Text Box 280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23" name="Text Box 280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24" name="Text Box 280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25" name="Text Box 280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26" name="Text Box 280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27" name="Text Box 280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28" name="Text Box 281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29" name="Text Box 281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30" name="Text Box 281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31" name="Text Box 281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32" name="Text Box 281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33" name="Text Box 281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34" name="Text Box 281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35" name="Text Box 281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36" name="Text Box 281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37" name="Text Box 281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38" name="Text Box 282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39" name="Text Box 282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40" name="Text Box 282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41" name="Text Box 282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42" name="Text Box 282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43" name="Text Box 282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44" name="Text Box 282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45" name="Text Box 282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46" name="Text Box 282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47" name="Text Box 282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48" name="Text Box 283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49" name="Text Box 283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50" name="Text Box 283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51" name="Text Box 283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52" name="Text Box 283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53" name="Text Box 283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54" name="Text Box 283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55" name="Text Box 283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56" name="Text Box 283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57" name="Text Box 283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58" name="Text Box 284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59" name="Text Box 284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60" name="Text Box 284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61" name="Text Box 284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62" name="Text Box 284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63" name="Text Box 284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64" name="Text Box 284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65" name="Text Box 284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66" name="Text Box 284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67" name="Text Box 284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68" name="Text Box 285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69" name="Text Box 285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70" name="Text Box 285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71" name="Text Box 285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72" name="Text Box 285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73" name="Text Box 285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74" name="Text Box 285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75" name="Text Box 285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76" name="Text Box 285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77" name="Text Box 285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78" name="Text Box 286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79" name="Text Box 286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80" name="Text Box 286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81" name="Text Box 286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82" name="Text Box 286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83" name="Text Box 286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84" name="Text Box 286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85" name="Text Box 286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86" name="Text Box 286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87" name="Text Box 286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88" name="Text Box 287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89" name="Text Box 287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90" name="Text Box 287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91" name="Text Box 287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92" name="Text Box 287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93" name="Text Box 287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94" name="Text Box 287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95" name="Text Box 287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96" name="Text Box 287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97" name="Text Box 287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98" name="Text Box 288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699" name="Text Box 288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00" name="Text Box 288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01" name="Text Box 288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02" name="Text Box 288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03" name="Text Box 288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04" name="Text Box 288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05" name="Text Box 288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06" name="Text Box 288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07" name="Text Box 288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08" name="Text Box 289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09" name="Text Box 289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10" name="Text Box 289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11" name="Text Box 289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12" name="Text Box 289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13" name="Text Box 289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14" name="Text Box 289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15" name="Text Box 289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16" name="Text Box 289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17" name="Text Box 289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18" name="Text Box 290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19" name="Text Box 290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20" name="Text Box 290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21" name="Text Box 290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22" name="Text Box 290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23" name="Text Box 290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24" name="Text Box 290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25" name="Text Box 290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26" name="Text Box 290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27" name="Text Box 290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28" name="Text Box 291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29" name="Text Box 291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30" name="Text Box 291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31" name="Text Box 291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32" name="Text Box 291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33" name="Text Box 291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34" name="Text Box 291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35" name="Text Box 291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36" name="Text Box 291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37" name="Text Box 291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38" name="Text Box 292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39" name="Text Box 292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40" name="Text Box 292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41" name="Text Box 292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42" name="Text Box 292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43" name="Text Box 292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44" name="Text Box 292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45" name="Text Box 292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46" name="Text Box 292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47" name="Text Box 292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48" name="Text Box 293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49" name="Text Box 293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50" name="Text Box 293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51" name="Text Box 293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52" name="Text Box 293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53" name="Text Box 293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54" name="Text Box 293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55" name="Text Box 293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56" name="Text Box 293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57" name="Text Box 293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58" name="Text Box 294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59" name="Text Box 294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60" name="Text Box 294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61" name="Text Box 294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62" name="Text Box 294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63" name="Text Box 294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64" name="Text Box 294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65" name="Text Box 294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66" name="Text Box 294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67" name="Text Box 294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68" name="Text Box 295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69" name="Text Box 295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70" name="Text Box 295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71" name="Text Box 295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72" name="Text Box 295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73" name="Text Box 295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74" name="Text Box 295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75" name="Text Box 295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76" name="Text Box 295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77" name="Text Box 295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78" name="Text Box 296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79" name="Text Box 296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80" name="Text Box 296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81" name="Text Box 296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82" name="Text Box 296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83" name="Text Box 296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84" name="Text Box 296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85" name="Text Box 296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86" name="Text Box 296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87" name="Text Box 296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88" name="Text Box 297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89" name="Text Box 297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90" name="Text Box 297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91" name="Text Box 297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92" name="Text Box 297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93" name="Text Box 297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94" name="Text Box 297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95" name="Text Box 297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96" name="Text Box 297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97" name="Text Box 297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98" name="Text Box 298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799" name="Text Box 298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00" name="Text Box 298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01" name="Text Box 298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02" name="Text Box 298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03" name="Text Box 298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04" name="Text Box 298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05" name="Text Box 298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06" name="Text Box 298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07" name="Text Box 298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08" name="Text Box 299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09" name="Text Box 299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10" name="Text Box 299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11" name="Text Box 299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12" name="Text Box 299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13" name="Text Box 299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14" name="Text Box 299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15" name="Text Box 299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16" name="Text Box 299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17" name="Text Box 299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18" name="Text Box 300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19" name="Text Box 300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20" name="Text Box 300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21" name="Text Box 300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22" name="Text Box 300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23" name="Text Box 300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24" name="Text Box 300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25" name="Text Box 300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26" name="Text Box 300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27" name="Text Box 300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28" name="Text Box 301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29" name="Text Box 301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30" name="Text Box 301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31" name="Text Box 301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32" name="Text Box 301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33" name="Text Box 301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34" name="Text Box 301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35" name="Text Box 301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36" name="Text Box 301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37" name="Text Box 301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38" name="Text Box 302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39" name="Text Box 302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40" name="Text Box 302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41" name="Text Box 302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42" name="Text Box 302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43" name="Text Box 302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44" name="Text Box 302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45" name="Text Box 302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46" name="Text Box 302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47" name="Text Box 302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48" name="Text Box 303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49" name="Text Box 303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50" name="Text Box 303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51" name="Text Box 303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52" name="Text Box 303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53" name="Text Box 303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54" name="Text Box 303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55" name="Text Box 303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56" name="Text Box 303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57" name="Text Box 303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58" name="Text Box 304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59" name="Text Box 304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60" name="Text Box 304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61" name="Text Box 304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62" name="Text Box 304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63" name="Text Box 304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64" name="Text Box 304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65" name="Text Box 304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66" name="Text Box 304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67" name="Text Box 304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68" name="Text Box 305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69" name="Text Box 305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70" name="Text Box 305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71" name="Text Box 305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72" name="Text Box 305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73" name="Text Box 305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74" name="Text Box 305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75" name="Text Box 305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76" name="Text Box 305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77" name="Text Box 305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78" name="Text Box 306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79" name="Text Box 306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80" name="Text Box 306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81" name="Text Box 306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82" name="Text Box 306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83" name="Text Box 306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84" name="Text Box 306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85" name="Text Box 306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86" name="Text Box 306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87" name="Text Box 306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88" name="Text Box 307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89" name="Text Box 307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90" name="Text Box 307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91" name="Text Box 307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92" name="Text Box 307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93" name="Text Box 307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94" name="Text Box 307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95" name="Text Box 307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96" name="Text Box 307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97" name="Text Box 307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98" name="Text Box 308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899" name="Text Box 308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00" name="Text Box 308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01" name="Text Box 308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02" name="Text Box 308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03" name="Text Box 308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04" name="Text Box 308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05" name="Text Box 308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06" name="Text Box 308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07" name="Text Box 308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08" name="Text Box 309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09" name="Text Box 309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10" name="Text Box 309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11" name="Text Box 309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12" name="Text Box 309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13" name="Text Box 309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14" name="Text Box 309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15" name="Text Box 309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16" name="Text Box 309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17" name="Text Box 309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18" name="Text Box 310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19" name="Text Box 310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20" name="Text Box 310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21" name="Text Box 310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22" name="Text Box 310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23" name="Text Box 310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24" name="Text Box 310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25" name="Text Box 310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26" name="Text Box 310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27" name="Text Box 310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28" name="Text Box 311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29" name="Text Box 311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30" name="Text Box 311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31" name="Text Box 311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32" name="Text Box 311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33" name="Text Box 311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34" name="Text Box 311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35" name="Text Box 311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36" name="Text Box 311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37" name="Text Box 311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38" name="Text Box 312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39" name="Text Box 312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40" name="Text Box 312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41" name="Text Box 312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42" name="Text Box 312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43" name="Text Box 312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44" name="Text Box 312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45" name="Text Box 312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46" name="Text Box 312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47" name="Text Box 312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48" name="Text Box 313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49" name="Text Box 313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50" name="Text Box 313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51" name="Text Box 313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52" name="Text Box 313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53" name="Text Box 313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54" name="Text Box 313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55" name="Text Box 313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56" name="Text Box 313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57" name="Text Box 313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58" name="Text Box 314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59" name="Text Box 314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60" name="Text Box 314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61" name="Text Box 314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62" name="Text Box 314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63" name="Text Box 314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64" name="Text Box 314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65" name="Text Box 314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66" name="Text Box 314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67" name="Text Box 314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68" name="Text Box 315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69" name="Text Box 315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70" name="Text Box 315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71" name="Text Box 315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72" name="Text Box 315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73" name="Text Box 315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74" name="Text Box 315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75" name="Text Box 315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76" name="Text Box 315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77" name="Text Box 315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78" name="Text Box 316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79" name="Text Box 316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80" name="Text Box 316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81" name="Text Box 316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82" name="Text Box 316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83" name="Text Box 316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84" name="Text Box 316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85" name="Text Box 316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86" name="Text Box 316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87" name="Text Box 316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88" name="Text Box 317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89" name="Text Box 317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90" name="Text Box 317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91" name="Text Box 317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92" name="Text Box 317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93" name="Text Box 317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94" name="Text Box 317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95" name="Text Box 317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96" name="Text Box 317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97" name="Text Box 317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98" name="Text Box 318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5999" name="Text Box 318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00" name="Text Box 318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01" name="Text Box 318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02" name="Text Box 318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03" name="Text Box 318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04" name="Text Box 318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05" name="Text Box 318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06" name="Text Box 318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07" name="Text Box 318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08" name="Text Box 319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09" name="Text Box 319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10" name="Text Box 319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11" name="Text Box 319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12" name="Text Box 319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13" name="Text Box 319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14" name="Text Box 319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15" name="Text Box 319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16" name="Text Box 319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17" name="Text Box 319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18" name="Text Box 320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19" name="Text Box 320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20" name="Text Box 320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21" name="Text Box 320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22" name="Text Box 320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23" name="Text Box 320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24" name="Text Box 320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25" name="Text Box 320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26" name="Text Box 320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27" name="Text Box 320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28" name="Text Box 321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29" name="Text Box 321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30" name="Text Box 321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31" name="Text Box 321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32" name="Text Box 321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33" name="Text Box 321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34" name="Text Box 321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35" name="Text Box 321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36" name="Text Box 321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37" name="Text Box 321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38" name="Text Box 322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39" name="Text Box 322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40" name="Text Box 322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41" name="Text Box 322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42" name="Text Box 322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43" name="Text Box 322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44" name="Text Box 322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45" name="Text Box 322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46" name="Text Box 322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47" name="Text Box 322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48" name="Text Box 323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49" name="Text Box 323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50" name="Text Box 323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51" name="Text Box 323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52" name="Text Box 323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53" name="Text Box 323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54" name="Text Box 323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55" name="Text Box 323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56" name="Text Box 323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57" name="Text Box 323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58" name="Text Box 324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59" name="Text Box 324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60" name="Text Box 324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61" name="Text Box 324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62" name="Text Box 324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63" name="Text Box 324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64" name="Text Box 324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65" name="Text Box 324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66" name="Text Box 324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67" name="Text Box 324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68" name="Text Box 325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69" name="Text Box 325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70" name="Text Box 325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71" name="Text Box 325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72" name="Text Box 325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73" name="Text Box 325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74" name="Text Box 325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75" name="Text Box 325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76" name="Text Box 325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77" name="Text Box 325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78" name="Text Box 326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79" name="Text Box 326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80" name="Text Box 326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81" name="Text Box 326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82" name="Text Box 326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83" name="Text Box 326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84" name="Text Box 326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85" name="Text Box 326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86" name="Text Box 326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87" name="Text Box 326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88" name="Text Box 327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89" name="Text Box 327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90" name="Text Box 327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91" name="Text Box 327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92" name="Text Box 327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93" name="Text Box 327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94" name="Text Box 327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95" name="Text Box 327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96" name="Text Box 327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97" name="Text Box 327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98" name="Text Box 328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099" name="Text Box 328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00" name="Text Box 328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01" name="Text Box 328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02" name="Text Box 328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03" name="Text Box 328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04" name="Text Box 328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05" name="Text Box 328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06" name="Text Box 328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07" name="Text Box 328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08" name="Text Box 329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09" name="Text Box 329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10" name="Text Box 329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11" name="Text Box 329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12" name="Text Box 329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13" name="Text Box 329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14" name="Text Box 329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15" name="Text Box 329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16" name="Text Box 329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17" name="Text Box 329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18" name="Text Box 330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19" name="Text Box 330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20" name="Text Box 330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21" name="Text Box 330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22" name="Text Box 330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23" name="Text Box 330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24" name="Text Box 330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25" name="Text Box 330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26" name="Text Box 330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27" name="Text Box 330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28" name="Text Box 331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29" name="Text Box 331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30" name="Text Box 331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31" name="Text Box 331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32" name="Text Box 331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33" name="Text Box 331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34" name="Text Box 331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35" name="Text Box 331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36" name="Text Box 331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37" name="Text Box 331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38" name="Text Box 332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39" name="Text Box 332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40" name="Text Box 332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41" name="Text Box 332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42" name="Text Box 332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43" name="Text Box 332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44" name="Text Box 332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45" name="Text Box 332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46" name="Text Box 332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47" name="Text Box 332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48" name="Text Box 333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49" name="Text Box 333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50" name="Text Box 333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51" name="Text Box 333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52" name="Text Box 333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53" name="Text Box 333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54" name="Text Box 333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55" name="Text Box 333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56" name="Text Box 333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57" name="Text Box 333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58" name="Text Box 334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59" name="Text Box 334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60" name="Text Box 334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61" name="Text Box 334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62" name="Text Box 334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63" name="Text Box 334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64" name="Text Box 334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65" name="Text Box 334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66" name="Text Box 334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67" name="Text Box 334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68" name="Text Box 335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69" name="Text Box 335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70" name="Text Box 335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71" name="Text Box 335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72" name="Text Box 335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73" name="Text Box 335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74" name="Text Box 335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75" name="Text Box 335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76" name="Text Box 335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77" name="Text Box 335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78" name="Text Box 336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79" name="Text Box 336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80" name="Text Box 336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81" name="Text Box 336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82" name="Text Box 336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83" name="Text Box 336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84" name="Text Box 336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85" name="Text Box 336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86" name="Text Box 336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87" name="Text Box 336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88" name="Text Box 337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89" name="Text Box 337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90" name="Text Box 337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91" name="Text Box 337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92" name="Text Box 337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93" name="Text Box 337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94" name="Text Box 337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95" name="Text Box 337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96" name="Text Box 337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97" name="Text Box 337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98" name="Text Box 338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199" name="Text Box 338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00" name="Text Box 338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01" name="Text Box 338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02" name="Text Box 338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03" name="Text Box 338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04" name="Text Box 338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05" name="Text Box 338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06" name="Text Box 338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07" name="Text Box 338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08" name="Text Box 339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09" name="Text Box 339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10" name="Text Box 339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11" name="Text Box 339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12" name="Text Box 339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13" name="Text Box 339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14" name="Text Box 339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15" name="Text Box 339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16" name="Text Box 339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17" name="Text Box 339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18" name="Text Box 340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19" name="Text Box 340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20" name="Text Box 340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21" name="Text Box 340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22" name="Text Box 340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23" name="Text Box 340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24" name="Text Box 340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25" name="Text Box 340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26" name="Text Box 340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27" name="Text Box 340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28" name="Text Box 341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29" name="Text Box 341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30" name="Text Box 341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31" name="Text Box 341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32" name="Text Box 341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33" name="Text Box 341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34" name="Text Box 341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35" name="Text Box 341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36" name="Text Box 341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37" name="Text Box 341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38" name="Text Box 342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39" name="Text Box 342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40" name="Text Box 342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41" name="Text Box 342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42" name="Text Box 342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43" name="Text Box 342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44" name="Text Box 342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45" name="Text Box 342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46" name="Text Box 342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47" name="Text Box 342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48" name="Text Box 343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49" name="Text Box 343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50" name="Text Box 343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51" name="Text Box 343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52" name="Text Box 343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53" name="Text Box 343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54" name="Text Box 343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55" name="Text Box 343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56" name="Text Box 343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57" name="Text Box 343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58" name="Text Box 344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59" name="Text Box 344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60" name="Text Box 344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61" name="Text Box 344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62" name="Text Box 344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63" name="Text Box 344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64" name="Text Box 344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65" name="Text Box 344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66" name="Text Box 344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67" name="Text Box 344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68" name="Text Box 345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69" name="Text Box 345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70" name="Text Box 345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71" name="Text Box 345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72" name="Text Box 345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73" name="Text Box 345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74" name="Text Box 345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75" name="Text Box 345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76" name="Text Box 345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77" name="Text Box 345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78" name="Text Box 346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79" name="Text Box 346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80" name="Text Box 346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81" name="Text Box 346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82" name="Text Box 346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83" name="Text Box 346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84" name="Text Box 346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85" name="Text Box 346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86" name="Text Box 346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87" name="Text Box 346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88" name="Text Box 347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89" name="Text Box 347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90" name="Text Box 347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91" name="Text Box 347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92" name="Text Box 347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93" name="Text Box 347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94" name="Text Box 347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95" name="Text Box 347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96" name="Text Box 347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97" name="Text Box 347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98" name="Text Box 348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299" name="Text Box 348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00" name="Text Box 348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01" name="Text Box 348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02" name="Text Box 348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03" name="Text Box 348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04" name="Text Box 348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05" name="Text Box 348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06" name="Text Box 348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07" name="Text Box 348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08" name="Text Box 349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09" name="Text Box 349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10" name="Text Box 349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11" name="Text Box 349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12" name="Text Box 349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13" name="Text Box 349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14" name="Text Box 349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15" name="Text Box 349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16" name="Text Box 349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17" name="Text Box 349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18" name="Text Box 350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19" name="Text Box 350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20" name="Text Box 350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21" name="Text Box 350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22" name="Text Box 350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23" name="Text Box 350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24" name="Text Box 350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25" name="Text Box 350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26" name="Text Box 350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27" name="Text Box 350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28" name="Text Box 351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29" name="Text Box 351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30" name="Text Box 351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31" name="Text Box 351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32" name="Text Box 351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33" name="Text Box 351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34" name="Text Box 351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35" name="Text Box 351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36" name="Text Box 351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37" name="Text Box 351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38" name="Text Box 352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39" name="Text Box 352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40" name="Text Box 352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41" name="Text Box 352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42" name="Text Box 352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43" name="Text Box 352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44" name="Text Box 352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45" name="Text Box 352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46" name="Text Box 352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47" name="Text Box 352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48" name="Text Box 353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49" name="Text Box 353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50" name="Text Box 353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51" name="Text Box 353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52" name="Text Box 353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53" name="Text Box 353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54" name="Text Box 353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55" name="Text Box 353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56" name="Text Box 353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57" name="Text Box 353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58" name="Text Box 354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59" name="Text Box 354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60" name="Text Box 354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61" name="Text Box 354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62" name="Text Box 354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63" name="Text Box 354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64" name="Text Box 354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65" name="Text Box 354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66" name="Text Box 354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67" name="Text Box 354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68" name="Text Box 355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69" name="Text Box 355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70" name="Text Box 355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71" name="Text Box 355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72" name="Text Box 355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73" name="Text Box 355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74" name="Text Box 355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75" name="Text Box 355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76" name="Text Box 355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77" name="Text Box 355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78" name="Text Box 356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79" name="Text Box 356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80" name="Text Box 356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81" name="Text Box 356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82" name="Text Box 356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83" name="Text Box 356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84" name="Text Box 356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85" name="Text Box 356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86" name="Text Box 356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87" name="Text Box 356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88" name="Text Box 357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89" name="Text Box 357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90" name="Text Box 357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91" name="Text Box 357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92" name="Text Box 357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93" name="Text Box 357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94" name="Text Box 357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95" name="Text Box 357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96" name="Text Box 357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97" name="Text Box 357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98" name="Text Box 358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399" name="Text Box 358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00" name="Text Box 358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01" name="Text Box 358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02" name="Text Box 358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03" name="Text Box 358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04" name="Text Box 358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05" name="Text Box 358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06" name="Text Box 358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07" name="Text Box 358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08" name="Text Box 359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09" name="Text Box 359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10" name="Text Box 359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11" name="Text Box 359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12" name="Text Box 359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13" name="Text Box 359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14" name="Text Box 359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15" name="Text Box 359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16" name="Text Box 359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17" name="Text Box 359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18" name="Text Box 360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19" name="Text Box 360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20" name="Text Box 360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21" name="Text Box 360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22" name="Text Box 360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23" name="Text Box 360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24" name="Text Box 360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25" name="Text Box 360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26" name="Text Box 360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27" name="Text Box 360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28" name="Text Box 361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29" name="Text Box 361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30" name="Text Box 361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31" name="Text Box 361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32" name="Text Box 361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33" name="Text Box 361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34" name="Text Box 361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35" name="Text Box 361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36" name="Text Box 361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37" name="Text Box 361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38" name="Text Box 362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39" name="Text Box 362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40" name="Text Box 362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41" name="Text Box 362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42" name="Text Box 362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43" name="Text Box 362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44" name="Text Box 362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45" name="Text Box 362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46" name="Text Box 362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47" name="Text Box 362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48" name="Text Box 363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49" name="Text Box 363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50" name="Text Box 363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51" name="Text Box 363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52" name="Text Box 363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53" name="Text Box 363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54" name="Text Box 363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55" name="Text Box 363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56" name="Text Box 363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57" name="Text Box 363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58" name="Text Box 364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59" name="Text Box 364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60" name="Text Box 364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61" name="Text Box 364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62" name="Text Box 364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63" name="Text Box 364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64" name="Text Box 364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65" name="Text Box 364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66" name="Text Box 364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67" name="Text Box 364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68" name="Text Box 365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69" name="Text Box 365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70" name="Text Box 365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71" name="Text Box 365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72" name="Text Box 365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73" name="Text Box 365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74" name="Text Box 365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75" name="Text Box 365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76" name="Text Box 365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77" name="Text Box 365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78" name="Text Box 366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79" name="Text Box 366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80" name="Text Box 366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81" name="Text Box 366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82" name="Text Box 366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83" name="Text Box 366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84" name="Text Box 366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85" name="Text Box 366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86" name="Text Box 366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87" name="Text Box 366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88" name="Text Box 367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89" name="Text Box 367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90" name="Text Box 367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91" name="Text Box 367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92" name="Text Box 367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93" name="Text Box 367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94" name="Text Box 367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95" name="Text Box 367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96" name="Text Box 367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97" name="Text Box 367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98" name="Text Box 368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499" name="Text Box 368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00" name="Text Box 368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01" name="Text Box 368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02" name="Text Box 368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03" name="Text Box 368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04" name="Text Box 368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05" name="Text Box 368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06" name="Text Box 368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07" name="Text Box 368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08" name="Text Box 369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09" name="Text Box 369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10" name="Text Box 369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11" name="Text Box 369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12" name="Text Box 369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13" name="Text Box 369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14" name="Text Box 369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15" name="Text Box 369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16" name="Text Box 369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17" name="Text Box 369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18" name="Text Box 370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19" name="Text Box 370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20" name="Text Box 370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21" name="Text Box 370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22" name="Text Box 370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23" name="Text Box 370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24" name="Text Box 370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25" name="Text Box 370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26" name="Text Box 370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27" name="Text Box 370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28" name="Text Box 371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29" name="Text Box 371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30" name="Text Box 371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31" name="Text Box 371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32" name="Text Box 371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33" name="Text Box 371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34" name="Text Box 371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35" name="Text Box 371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36" name="Text Box 371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37" name="Text Box 371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38" name="Text Box 372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39" name="Text Box 372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40" name="Text Box 372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41" name="Text Box 372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42" name="Text Box 372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43" name="Text Box 372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44" name="Text Box 372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45" name="Text Box 372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46" name="Text Box 372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47" name="Text Box 372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48" name="Text Box 373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49" name="Text Box 373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50" name="Text Box 373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51" name="Text Box 373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52" name="Text Box 373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53" name="Text Box 373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54" name="Text Box 373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55" name="Text Box 373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56" name="Text Box 373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57" name="Text Box 373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58" name="Text Box 374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59" name="Text Box 374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60" name="Text Box 374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61" name="Text Box 374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62" name="Text Box 374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63" name="Text Box 374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64" name="Text Box 374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65" name="Text Box 374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66" name="Text Box 374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67" name="Text Box 374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68" name="Text Box 375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69" name="Text Box 375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70" name="Text Box 375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71" name="Text Box 375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72" name="Text Box 375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73" name="Text Box 375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74" name="Text Box 375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75" name="Text Box 375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76" name="Text Box 375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77" name="Text Box 375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78" name="Text Box 376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79" name="Text Box 376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80" name="Text Box 376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81" name="Text Box 376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82" name="Text Box 376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83" name="Text Box 376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84" name="Text Box 376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85" name="Text Box 376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86" name="Text Box 376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87" name="Text Box 376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88" name="Text Box 377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89" name="Text Box 377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90" name="Text Box 377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91" name="Text Box 377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92" name="Text Box 377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93" name="Text Box 377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94" name="Text Box 377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95" name="Text Box 377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96" name="Text Box 377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97" name="Text Box 377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98" name="Text Box 378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599" name="Text Box 378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00" name="Text Box 378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01" name="Text Box 378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02" name="Text Box 378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03" name="Text Box 378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04" name="Text Box 378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05" name="Text Box 378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06" name="Text Box 378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07" name="Text Box 378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08" name="Text Box 379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09" name="Text Box 379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10" name="Text Box 379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11" name="Text Box 379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12" name="Text Box 379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13" name="Text Box 379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14" name="Text Box 379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15" name="Text Box 379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16" name="Text Box 379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17" name="Text Box 379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18" name="Text Box 380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19" name="Text Box 380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20" name="Text Box 380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21" name="Text Box 380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22" name="Text Box 380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23" name="Text Box 380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24" name="Text Box 380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25" name="Text Box 380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26" name="Text Box 380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27" name="Text Box 380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28" name="Text Box 381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29" name="Text Box 381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30" name="Text Box 381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31" name="Text Box 381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32" name="Text Box 381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33" name="Text Box 381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34" name="Text Box 381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35" name="Text Box 381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36" name="Text Box 381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37" name="Text Box 381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38" name="Text Box 382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39" name="Text Box 382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40" name="Text Box 382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41" name="Text Box 382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42" name="Text Box 382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43" name="Text Box 382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44" name="Text Box 382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45" name="Text Box 382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46" name="Text Box 382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47" name="Text Box 382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48" name="Text Box 383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49" name="Text Box 383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50" name="Text Box 383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51" name="Text Box 383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52" name="Text Box 383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53" name="Text Box 383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54" name="Text Box 383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55" name="Text Box 383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56" name="Text Box 383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57" name="Text Box 383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58" name="Text Box 384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59" name="Text Box 384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60" name="Text Box 384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61" name="Text Box 384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62" name="Text Box 384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63" name="Text Box 384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64" name="Text Box 384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65" name="Text Box 384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66" name="Text Box 384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67" name="Text Box 384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68" name="Text Box 385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69" name="Text Box 385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70" name="Text Box 385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71" name="Text Box 385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72" name="Text Box 385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73" name="Text Box 385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74" name="Text Box 385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75" name="Text Box 385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76" name="Text Box 385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77" name="Text Box 385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78" name="Text Box 386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79" name="Text Box 386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80" name="Text Box 386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81" name="Text Box 386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82" name="Text Box 386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83" name="Text Box 386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84" name="Text Box 386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85" name="Text Box 386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86" name="Text Box 386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87" name="Text Box 386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88" name="Text Box 387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89" name="Text Box 387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90" name="Text Box 387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91" name="Text Box 387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92" name="Text Box 387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93" name="Text Box 387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94" name="Text Box 387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95" name="Text Box 387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96" name="Text Box 387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97" name="Text Box 387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98" name="Text Box 388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699" name="Text Box 388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00" name="Text Box 388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01" name="Text Box 388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02" name="Text Box 388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03" name="Text Box 388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04" name="Text Box 388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05" name="Text Box 388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06" name="Text Box 388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07" name="Text Box 388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08" name="Text Box 389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09" name="Text Box 389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10" name="Text Box 389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11" name="Text Box 389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12" name="Text Box 389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13" name="Text Box 389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14" name="Text Box 389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15" name="Text Box 389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16" name="Text Box 389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17" name="Text Box 389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18" name="Text Box 390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19" name="Text Box 390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20" name="Text Box 390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21" name="Text Box 390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22" name="Text Box 390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23" name="Text Box 390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24" name="Text Box 390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25" name="Text Box 390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26" name="Text Box 390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27" name="Text Box 390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28" name="Text Box 391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29" name="Text Box 391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30" name="Text Box 391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31" name="Text Box 391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32" name="Text Box 391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33" name="Text Box 391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34" name="Text Box 391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35" name="Text Box 391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36" name="Text Box 391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37" name="Text Box 391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38" name="Text Box 392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39" name="Text Box 392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40" name="Text Box 392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41" name="Text Box 392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42" name="Text Box 392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43" name="Text Box 392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44" name="Text Box 392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45" name="Text Box 392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46" name="Text Box 392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47" name="Text Box 392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48" name="Text Box 393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49" name="Text Box 393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50" name="Text Box 393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51" name="Text Box 393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52" name="Text Box 393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53" name="Text Box 393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54" name="Text Box 393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55" name="Text Box 393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56" name="Text Box 393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57" name="Text Box 393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58" name="Text Box 394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59" name="Text Box 394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60" name="Text Box 394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61" name="Text Box 394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62" name="Text Box 394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63" name="Text Box 394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64" name="Text Box 394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65" name="Text Box 394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66" name="Text Box 394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67" name="Text Box 394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68" name="Text Box 395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69" name="Text Box 395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70" name="Text Box 395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71" name="Text Box 395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72" name="Text Box 395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73" name="Text Box 395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74" name="Text Box 395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75" name="Text Box 395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76" name="Text Box 395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77" name="Text Box 395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78" name="Text Box 396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79" name="Text Box 396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80" name="Text Box 396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81" name="Text Box 396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82" name="Text Box 396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83" name="Text Box 396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84" name="Text Box 396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85" name="Text Box 396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86" name="Text Box 396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87" name="Text Box 396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88" name="Text Box 397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89" name="Text Box 397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90" name="Text Box 397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91" name="Text Box 397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92" name="Text Box 397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93" name="Text Box 397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94" name="Text Box 397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95" name="Text Box 397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96" name="Text Box 397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97" name="Text Box 397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98" name="Text Box 398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799" name="Text Box 398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00" name="Text Box 398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01" name="Text Box 398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02" name="Text Box 398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03" name="Text Box 398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04" name="Text Box 398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05" name="Text Box 398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06" name="Text Box 398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07" name="Text Box 398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08" name="Text Box 399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09" name="Text Box 399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10" name="Text Box 399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11" name="Text Box 399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12" name="Text Box 399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13" name="Text Box 399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14" name="Text Box 399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15" name="Text Box 399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16" name="Text Box 399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17" name="Text Box 399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18" name="Text Box 400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19" name="Text Box 400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20" name="Text Box 400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21" name="Text Box 400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22" name="Text Box 400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23" name="Text Box 400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24" name="Text Box 400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25" name="Text Box 400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26" name="Text Box 400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27" name="Text Box 400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28" name="Text Box 401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29" name="Text Box 401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30" name="Text Box 401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31" name="Text Box 401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32" name="Text Box 401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33" name="Text Box 401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34" name="Text Box 401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35" name="Text Box 401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36" name="Text Box 401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37" name="Text Box 401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38" name="Text Box 402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39" name="Text Box 402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40" name="Text Box 402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41" name="Text Box 402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42" name="Text Box 402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43" name="Text Box 402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44" name="Text Box 402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45" name="Text Box 402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46" name="Text Box 402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47" name="Text Box 402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48" name="Text Box 403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49" name="Text Box 403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50" name="Text Box 403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51" name="Text Box 403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52" name="Text Box 403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53" name="Text Box 403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54" name="Text Box 403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55" name="Text Box 403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56" name="Text Box 403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57" name="Text Box 403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58" name="Text Box 404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59" name="Text Box 404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60" name="Text Box 404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61" name="Text Box 404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62" name="Text Box 404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63" name="Text Box 404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64" name="Text Box 404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65" name="Text Box 404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66" name="Text Box 404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67" name="Text Box 404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68" name="Text Box 405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69" name="Text Box 405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70" name="Text Box 405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71" name="Text Box 405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72" name="Text Box 405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73" name="Text Box 405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74" name="Text Box 405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75" name="Text Box 405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76" name="Text Box 405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77" name="Text Box 405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78" name="Text Box 406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79" name="Text Box 406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80" name="Text Box 406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81" name="Text Box 406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82" name="Text Box 406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83" name="Text Box 406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84" name="Text Box 406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85" name="Text Box 406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86" name="Text Box 406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87" name="Text Box 406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88" name="Text Box 407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89" name="Text Box 407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90" name="Text Box 407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91" name="Text Box 407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92" name="Text Box 407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93" name="Text Box 407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94" name="Text Box 407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95" name="Text Box 407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96" name="Text Box 407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97" name="Text Box 407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98" name="Text Box 408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899" name="Text Box 408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00" name="Text Box 408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01" name="Text Box 408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02" name="Text Box 408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03" name="Text Box 408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04" name="Text Box 408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05" name="Text Box 408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06" name="Text Box 408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07" name="Text Box 408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08" name="Text Box 409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09" name="Text Box 409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10" name="Text Box 409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11" name="Text Box 409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12" name="Text Box 409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13" name="Text Box 409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14" name="Text Box 409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15" name="Text Box 409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16" name="Text Box 409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17" name="Text Box 409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18" name="Text Box 410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19" name="Text Box 410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20" name="Text Box 410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21" name="Text Box 410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22" name="Text Box 410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23" name="Text Box 410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24" name="Text Box 410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25" name="Text Box 410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26" name="Text Box 410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27" name="Text Box 410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28" name="Text Box 411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29" name="Text Box 411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30" name="Text Box 411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31" name="Text Box 411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32" name="Text Box 411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33" name="Text Box 411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34" name="Text Box 411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35" name="Text Box 411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36" name="Text Box 411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37" name="Text Box 411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38" name="Text Box 412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39" name="Text Box 412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40" name="Text Box 412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41" name="Text Box 412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42" name="Text Box 412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43" name="Text Box 412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44" name="Text Box 412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45" name="Text Box 412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46" name="Text Box 412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47" name="Text Box 412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48" name="Text Box 413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49" name="Text Box 413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50" name="Text Box 413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51" name="Text Box 413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52" name="Text Box 413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53" name="Text Box 413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54" name="Text Box 413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55" name="Text Box 413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56" name="Text Box 413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57" name="Text Box 413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58" name="Text Box 414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59" name="Text Box 414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60" name="Text Box 414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61" name="Text Box 414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62" name="Text Box 414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63" name="Text Box 414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64" name="Text Box 414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65" name="Text Box 414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66" name="Text Box 414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67" name="Text Box 414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68" name="Text Box 415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69" name="Text Box 415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70" name="Text Box 415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71" name="Text Box 415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72" name="Text Box 415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73" name="Text Box 415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74" name="Text Box 415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75" name="Text Box 415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76" name="Text Box 415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77" name="Text Box 415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78" name="Text Box 416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79" name="Text Box 416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80" name="Text Box 416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81" name="Text Box 416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82" name="Text Box 416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83" name="Text Box 416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84" name="Text Box 416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85" name="Text Box 416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86" name="Text Box 416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87" name="Text Box 416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88" name="Text Box 417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89" name="Text Box 417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90" name="Text Box 417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91" name="Text Box 417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92" name="Text Box 417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93" name="Text Box 417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94" name="Text Box 417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95" name="Text Box 417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96" name="Text Box 417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97" name="Text Box 417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98" name="Text Box 418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6999" name="Text Box 418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00" name="Text Box 418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01" name="Text Box 418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02" name="Text Box 418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03" name="Text Box 418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04" name="Text Box 418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05" name="Text Box 418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06" name="Text Box 418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07" name="Text Box 418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08" name="Text Box 419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09" name="Text Box 419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10" name="Text Box 419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11" name="Text Box 419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12" name="Text Box 419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13" name="Text Box 419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14" name="Text Box 419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15" name="Text Box 419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16" name="Text Box 419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17" name="Text Box 419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18" name="Text Box 420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19" name="Text Box 420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20" name="Text Box 420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21" name="Text Box 420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22" name="Text Box 420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23" name="Text Box 420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24" name="Text Box 420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25" name="Text Box 420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26" name="Text Box 420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27" name="Text Box 420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28" name="Text Box 421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29" name="Text Box 421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30" name="Text Box 421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31" name="Text Box 421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32" name="Text Box 421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33" name="Text Box 421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34" name="Text Box 421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35" name="Text Box 421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36" name="Text Box 421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37" name="Text Box 421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38" name="Text Box 422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39" name="Text Box 422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40" name="Text Box 422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41" name="Text Box 422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42" name="Text Box 422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43" name="Text Box 422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44" name="Text Box 422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45" name="Text Box 422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46" name="Text Box 422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47" name="Text Box 422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48" name="Text Box 423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49" name="Text Box 423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50" name="Text Box 423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51" name="Text Box 423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52" name="Text Box 423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53" name="Text Box 423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54" name="Text Box 423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55" name="Text Box 423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56" name="Text Box 423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57" name="Text Box 423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58" name="Text Box 424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59" name="Text Box 424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60" name="Text Box 424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61" name="Text Box 424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62" name="Text Box 424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63" name="Text Box 424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64" name="Text Box 424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65" name="Text Box 424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66" name="Text Box 424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67" name="Text Box 424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68" name="Text Box 425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69" name="Text Box 425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70" name="Text Box 425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71" name="Text Box 425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72" name="Text Box 425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73" name="Text Box 425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74" name="Text Box 425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75" name="Text Box 425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76" name="Text Box 425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77" name="Text Box 425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78" name="Text Box 426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79" name="Text Box 426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80" name="Text Box 426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81" name="Text Box 426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82" name="Text Box 426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83" name="Text Box 426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84" name="Text Box 426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85" name="Text Box 426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86" name="Text Box 426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87" name="Text Box 426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88" name="Text Box 427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89" name="Text Box 427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90" name="Text Box 427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91" name="Text Box 427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92" name="Text Box 427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93" name="Text Box 427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94" name="Text Box 427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95" name="Text Box 427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96" name="Text Box 427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97" name="Text Box 427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98" name="Text Box 428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099" name="Text Box 428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00" name="Text Box 428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01" name="Text Box 428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02" name="Text Box 428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03" name="Text Box 428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04" name="Text Box 428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05" name="Text Box 428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06" name="Text Box 428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07" name="Text Box 428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08" name="Text Box 429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09" name="Text Box 429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10" name="Text Box 429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11" name="Text Box 429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12" name="Text Box 429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13" name="Text Box 429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14" name="Text Box 429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15" name="Text Box 429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16" name="Text Box 429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17" name="Text Box 429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18" name="Text Box 430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19" name="Text Box 430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20" name="Text Box 430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21" name="Text Box 430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22" name="Text Box 430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23" name="Text Box 430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24" name="Text Box 430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25" name="Text Box 430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26" name="Text Box 430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27" name="Text Box 430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28" name="Text Box 431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29" name="Text Box 431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30" name="Text Box 431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31" name="Text Box 431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32" name="Text Box 431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33" name="Text Box 431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34" name="Text Box 431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35" name="Text Box 431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36" name="Text Box 431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37" name="Text Box 431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38" name="Text Box 432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39" name="Text Box 432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40" name="Text Box 432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41" name="Text Box 432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42" name="Text Box 432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43" name="Text Box 432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44" name="Text Box 432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45" name="Text Box 432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46" name="Text Box 432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47" name="Text Box 432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48" name="Text Box 433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49" name="Text Box 433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50" name="Text Box 433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51" name="Text Box 433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52" name="Text Box 433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53" name="Text Box 433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54" name="Text Box 433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55" name="Text Box 433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56" name="Text Box 433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57" name="Text Box 433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58" name="Text Box 434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59" name="Text Box 434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60" name="Text Box 434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61" name="Text Box 434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62" name="Text Box 434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63" name="Text Box 434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64" name="Text Box 434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65" name="Text Box 434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66" name="Text Box 434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67" name="Text Box 434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68" name="Text Box 435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69" name="Text Box 435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70" name="Text Box 435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71" name="Text Box 435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72" name="Text Box 435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73" name="Text Box 435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74" name="Text Box 435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75" name="Text Box 435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76" name="Text Box 435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77" name="Text Box 435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78" name="Text Box 436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79" name="Text Box 436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80" name="Text Box 436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81" name="Text Box 436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82" name="Text Box 436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83" name="Text Box 436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84" name="Text Box 436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85" name="Text Box 436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86" name="Text Box 436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87" name="Text Box 436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88" name="Text Box 437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89" name="Text Box 437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90" name="Text Box 437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91" name="Text Box 437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92" name="Text Box 437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93" name="Text Box 437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94" name="Text Box 437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95" name="Text Box 437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96" name="Text Box 437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97" name="Text Box 437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98" name="Text Box 438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199" name="Text Box 438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00" name="Text Box 438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01" name="Text Box 438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02" name="Text Box 438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03" name="Text Box 438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04" name="Text Box 438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05" name="Text Box 438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06" name="Text Box 438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07" name="Text Box 438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08" name="Text Box 439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09" name="Text Box 439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10" name="Text Box 439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11" name="Text Box 439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12" name="Text Box 439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13" name="Text Box 439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14" name="Text Box 439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15" name="Text Box 439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16" name="Text Box 439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17" name="Text Box 439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18" name="Text Box 440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19" name="Text Box 440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20" name="Text Box 440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21" name="Text Box 440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22" name="Text Box 440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23" name="Text Box 440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24" name="Text Box 440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25" name="Text Box 440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26" name="Text Box 440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27" name="Text Box 440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28" name="Text Box 441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29" name="Text Box 441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30" name="Text Box 441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31" name="Text Box 441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32" name="Text Box 441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33" name="Text Box 441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34" name="Text Box 441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35" name="Text Box 441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36" name="Text Box 441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37" name="Text Box 441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38" name="Text Box 442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39" name="Text Box 442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40" name="Text Box 442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41" name="Text Box 442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42" name="Text Box 442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43" name="Text Box 442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44" name="Text Box 442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45" name="Text Box 442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46" name="Text Box 442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47" name="Text Box 442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48" name="Text Box 443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49" name="Text Box 443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50" name="Text Box 443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51" name="Text Box 443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52" name="Text Box 443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53" name="Text Box 443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54" name="Text Box 443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55" name="Text Box 443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56" name="Text Box 443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57" name="Text Box 443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58" name="Text Box 444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59" name="Text Box 444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60" name="Text Box 444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61" name="Text Box 444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62" name="Text Box 444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63" name="Text Box 444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64" name="Text Box 444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65" name="Text Box 444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66" name="Text Box 444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67" name="Text Box 444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68" name="Text Box 445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69" name="Text Box 445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70" name="Text Box 445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71" name="Text Box 445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72" name="Text Box 445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73" name="Text Box 445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74" name="Text Box 445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75" name="Text Box 445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76" name="Text Box 445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77" name="Text Box 445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78" name="Text Box 446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79" name="Text Box 446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80" name="Text Box 446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81" name="Text Box 446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82" name="Text Box 446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83" name="Text Box 446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84" name="Text Box 446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85" name="Text Box 446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86" name="Text Box 446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87" name="Text Box 446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88" name="Text Box 447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89" name="Text Box 447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90" name="Text Box 447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91" name="Text Box 447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92" name="Text Box 447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93" name="Text Box 447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94" name="Text Box 447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95" name="Text Box 447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96" name="Text Box 447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97" name="Text Box 447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98" name="Text Box 448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299" name="Text Box 448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00" name="Text Box 448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01" name="Text Box 448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02" name="Text Box 448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03" name="Text Box 448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04" name="Text Box 448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05" name="Text Box 448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06" name="Text Box 448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07" name="Text Box 448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08" name="Text Box 449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09" name="Text Box 449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10" name="Text Box 449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11" name="Text Box 449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12" name="Text Box 449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13" name="Text Box 449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14" name="Text Box 449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15" name="Text Box 449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16" name="Text Box 449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17" name="Text Box 449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18" name="Text Box 450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19" name="Text Box 450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20" name="Text Box 450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21" name="Text Box 450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22" name="Text Box 450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23" name="Text Box 450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24" name="Text Box 450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25" name="Text Box 450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26" name="Text Box 450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27" name="Text Box 450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28" name="Text Box 451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29" name="Text Box 451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30" name="Text Box 451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31" name="Text Box 451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32" name="Text Box 451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33" name="Text Box 451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34" name="Text Box 451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35" name="Text Box 451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36" name="Text Box 451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37" name="Text Box 451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38" name="Text Box 452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39" name="Text Box 452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40" name="Text Box 452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41" name="Text Box 452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42" name="Text Box 452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43" name="Text Box 452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44" name="Text Box 452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45" name="Text Box 452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46" name="Text Box 452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47" name="Text Box 452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48" name="Text Box 453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49" name="Text Box 453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50" name="Text Box 453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51" name="Text Box 453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52" name="Text Box 453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53" name="Text Box 453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54" name="Text Box 453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55" name="Text Box 453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56" name="Text Box 453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57" name="Text Box 453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58" name="Text Box 454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59" name="Text Box 454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60" name="Text Box 454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61" name="Text Box 454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62" name="Text Box 454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63" name="Text Box 454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64" name="Text Box 454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65" name="Text Box 454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66" name="Text Box 454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67" name="Text Box 454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68" name="Text Box 455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69" name="Text Box 455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70" name="Text Box 455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71" name="Text Box 455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72" name="Text Box 455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73" name="Text Box 455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74" name="Text Box 455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75" name="Text Box 455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76" name="Text Box 455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77" name="Text Box 455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78" name="Text Box 456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79" name="Text Box 456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80" name="Text Box 456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81" name="Text Box 456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82" name="Text Box 456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83" name="Text Box 456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84" name="Text Box 456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85" name="Text Box 456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86" name="Text Box 456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87" name="Text Box 456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88" name="Text Box 457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89" name="Text Box 457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90" name="Text Box 457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91" name="Text Box 457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92" name="Text Box 457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93" name="Text Box 457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94" name="Text Box 457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95" name="Text Box 457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96" name="Text Box 457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97" name="Text Box 457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98" name="Text Box 458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399" name="Text Box 458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00" name="Text Box 458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01" name="Text Box 458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02" name="Text Box 458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03" name="Text Box 458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04" name="Text Box 458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05" name="Text Box 458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06" name="Text Box 458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07" name="Text Box 458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08" name="Text Box 459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09" name="Text Box 459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10" name="Text Box 459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11" name="Text Box 459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12" name="Text Box 459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13" name="Text Box 459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14" name="Text Box 459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15" name="Text Box 459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16" name="Text Box 459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17" name="Text Box 459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18" name="Text Box 460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19" name="Text Box 460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20" name="Text Box 460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21" name="Text Box 460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22" name="Text Box 460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23" name="Text Box 460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24" name="Text Box 460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25" name="Text Box 460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26" name="Text Box 460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27" name="Text Box 460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28" name="Text Box 461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29" name="Text Box 461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30" name="Text Box 461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31" name="Text Box 461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32" name="Text Box 461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33" name="Text Box 461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34" name="Text Box 461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35" name="Text Box 461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36" name="Text Box 461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37" name="Text Box 461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38" name="Text Box 462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39" name="Text Box 462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40" name="Text Box 462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41" name="Text Box 462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42" name="Text Box 462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43" name="Text Box 462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44" name="Text Box 462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45" name="Text Box 462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46" name="Text Box 462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47" name="Text Box 462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48" name="Text Box 463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49" name="Text Box 463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50" name="Text Box 463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51" name="Text Box 463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52" name="Text Box 463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53" name="Text Box 463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54" name="Text Box 463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55" name="Text Box 463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56" name="Text Box 463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57" name="Text Box 463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58" name="Text Box 464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59" name="Text Box 464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60" name="Text Box 464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61" name="Text Box 464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62" name="Text Box 464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63" name="Text Box 464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64" name="Text Box 464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65" name="Text Box 464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66" name="Text Box 464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67" name="Text Box 464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68" name="Text Box 465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69" name="Text Box 465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70" name="Text Box 465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71" name="Text Box 465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72" name="Text Box 465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73" name="Text Box 465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74" name="Text Box 465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75" name="Text Box 465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76" name="Text Box 465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77" name="Text Box 465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78" name="Text Box 466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79" name="Text Box 466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80" name="Text Box 466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81" name="Text Box 466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82" name="Text Box 466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83" name="Text Box 466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84" name="Text Box 466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85" name="Text Box 466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86" name="Text Box 466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87" name="Text Box 466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88" name="Text Box 467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89" name="Text Box 467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90" name="Text Box 467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91" name="Text Box 467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92" name="Text Box 467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93" name="Text Box 467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94" name="Text Box 467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95" name="Text Box 467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96" name="Text Box 467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97" name="Text Box 467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98" name="Text Box 468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499" name="Text Box 468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00" name="Text Box 468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01" name="Text Box 468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02" name="Text Box 468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03" name="Text Box 468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04" name="Text Box 468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05" name="Text Box 468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06" name="Text Box 468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07" name="Text Box 468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08" name="Text Box 469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09" name="Text Box 469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10" name="Text Box 469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11" name="Text Box 469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12" name="Text Box 469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13" name="Text Box 469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14" name="Text Box 469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15" name="Text Box 469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16" name="Text Box 469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17" name="Text Box 469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18" name="Text Box 470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19" name="Text Box 470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20" name="Text Box 470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21" name="Text Box 470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22" name="Text Box 470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23" name="Text Box 470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24" name="Text Box 470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25" name="Text Box 470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26" name="Text Box 470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27" name="Text Box 470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28" name="Text Box 471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29" name="Text Box 471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30" name="Text Box 471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31" name="Text Box 471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32" name="Text Box 471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33" name="Text Box 471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34" name="Text Box 471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35" name="Text Box 471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36" name="Text Box 471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37" name="Text Box 471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38" name="Text Box 472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39" name="Text Box 472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40" name="Text Box 472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41" name="Text Box 472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42" name="Text Box 472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43" name="Text Box 472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44" name="Text Box 472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45" name="Text Box 472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46" name="Text Box 472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47" name="Text Box 472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48" name="Text Box 473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49" name="Text Box 473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50" name="Text Box 473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51" name="Text Box 473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52" name="Text Box 473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53" name="Text Box 473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54" name="Text Box 473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55" name="Text Box 473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56" name="Text Box 473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57" name="Text Box 473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58" name="Text Box 474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59" name="Text Box 474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60" name="Text Box 474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61" name="Text Box 474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62" name="Text Box 474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63" name="Text Box 474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64" name="Text Box 474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65" name="Text Box 474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66" name="Text Box 474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67" name="Text Box 474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68" name="Text Box 475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69" name="Text Box 475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70" name="Text Box 475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71" name="Text Box 475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72" name="Text Box 475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73" name="Text Box 475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74" name="Text Box 475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75" name="Text Box 475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76" name="Text Box 475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77" name="Text Box 475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78" name="Text Box 476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79" name="Text Box 476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80" name="Text Box 476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81" name="Text Box 476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82" name="Text Box 476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83" name="Text Box 476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84" name="Text Box 476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85" name="Text Box 476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86" name="Text Box 476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87" name="Text Box 476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88" name="Text Box 477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89" name="Text Box 477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90" name="Text Box 477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91" name="Text Box 477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92" name="Text Box 477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93" name="Text Box 477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94" name="Text Box 477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95" name="Text Box 477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96" name="Text Box 477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97" name="Text Box 477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98" name="Text Box 478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599" name="Text Box 478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00" name="Text Box 478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01" name="Text Box 478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02" name="Text Box 478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03" name="Text Box 478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04" name="Text Box 478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05" name="Text Box 478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06" name="Text Box 478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07" name="Text Box 478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08" name="Text Box 479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09" name="Text Box 479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10" name="Text Box 479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11" name="Text Box 479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12" name="Text Box 479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13" name="Text Box 479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14" name="Text Box 479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15" name="Text Box 479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16" name="Text Box 479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17" name="Text Box 479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18" name="Text Box 480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19" name="Text Box 480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20" name="Text Box 480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21" name="Text Box 480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22" name="Text Box 480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23" name="Text Box 480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24" name="Text Box 480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25" name="Text Box 480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26" name="Text Box 480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27" name="Text Box 480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28" name="Text Box 481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29" name="Text Box 481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30" name="Text Box 481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31" name="Text Box 481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32" name="Text Box 481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33" name="Text Box 481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34" name="Text Box 481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35" name="Text Box 481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36" name="Text Box 481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37" name="Text Box 481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38" name="Text Box 482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39" name="Text Box 482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40" name="Text Box 482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41" name="Text Box 482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42" name="Text Box 482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43" name="Text Box 482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44" name="Text Box 482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45" name="Text Box 482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46" name="Text Box 482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47" name="Text Box 482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48" name="Text Box 483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49" name="Text Box 483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50" name="Text Box 483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51" name="Text Box 483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52" name="Text Box 483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53" name="Text Box 483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54" name="Text Box 483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55" name="Text Box 483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56" name="Text Box 483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57" name="Text Box 483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58" name="Text Box 484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59" name="Text Box 484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60" name="Text Box 484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61" name="Text Box 484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62" name="Text Box 484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63" name="Text Box 484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64" name="Text Box 484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65" name="Text Box 484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66" name="Text Box 484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67" name="Text Box 484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68" name="Text Box 485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69" name="Text Box 485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70" name="Text Box 485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71" name="Text Box 485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72" name="Text Box 485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73" name="Text Box 485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74" name="Text Box 485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75" name="Text Box 485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76" name="Text Box 485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77" name="Text Box 485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78" name="Text Box 486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79" name="Text Box 486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80" name="Text Box 486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81" name="Text Box 486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82" name="Text Box 486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83" name="Text Box 486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84" name="Text Box 486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85" name="Text Box 486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86" name="Text Box 486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87" name="Text Box 486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88" name="Text Box 487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89" name="Text Box 487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90" name="Text Box 487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91" name="Text Box 487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92" name="Text Box 487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93" name="Text Box 487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94" name="Text Box 487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95" name="Text Box 487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96" name="Text Box 487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97" name="Text Box 487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98" name="Text Box 488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699" name="Text Box 488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00" name="Text Box 488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01" name="Text Box 488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02" name="Text Box 488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03" name="Text Box 488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04" name="Text Box 488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05" name="Text Box 488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06" name="Text Box 488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07" name="Text Box 488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08" name="Text Box 489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09" name="Text Box 489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10" name="Text Box 489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11" name="Text Box 489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12" name="Text Box 489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13" name="Text Box 489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14" name="Text Box 489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15" name="Text Box 489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16" name="Text Box 489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17" name="Text Box 489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18" name="Text Box 490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19" name="Text Box 490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20" name="Text Box 490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21" name="Text Box 490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22" name="Text Box 490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23" name="Text Box 490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24" name="Text Box 490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25" name="Text Box 490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26" name="Text Box 490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27" name="Text Box 490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28" name="Text Box 491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29" name="Text Box 491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30" name="Text Box 491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31" name="Text Box 491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32" name="Text Box 491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33" name="Text Box 491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34" name="Text Box 491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35" name="Text Box 491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36" name="Text Box 491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37" name="Text Box 491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38" name="Text Box 492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39" name="Text Box 492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40" name="Text Box 492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41" name="Text Box 492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42" name="Text Box 492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43" name="Text Box 492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44" name="Text Box 492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45" name="Text Box 492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46" name="Text Box 492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47" name="Text Box 492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48" name="Text Box 493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49" name="Text Box 493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50" name="Text Box 493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51" name="Text Box 493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52" name="Text Box 493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53" name="Text Box 493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54" name="Text Box 493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55" name="Text Box 493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56" name="Text Box 493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57" name="Text Box 493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58" name="Text Box 494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59" name="Text Box 494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60" name="Text Box 494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61" name="Text Box 494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62" name="Text Box 494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63" name="Text Box 494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64" name="Text Box 494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65" name="Text Box 494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66" name="Text Box 494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67" name="Text Box 494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68" name="Text Box 495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69" name="Text Box 495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70" name="Text Box 495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71" name="Text Box 495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72" name="Text Box 495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73" name="Text Box 495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74" name="Text Box 495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75" name="Text Box 495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76" name="Text Box 495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77" name="Text Box 495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78" name="Text Box 496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79" name="Text Box 496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80" name="Text Box 496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81" name="Text Box 496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82" name="Text Box 496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83" name="Text Box 496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84" name="Text Box 496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85" name="Text Box 496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86" name="Text Box 496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87" name="Text Box 496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88" name="Text Box 497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89" name="Text Box 497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90" name="Text Box 497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91" name="Text Box 497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92" name="Text Box 497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93" name="Text Box 497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94" name="Text Box 497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95" name="Text Box 497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96" name="Text Box 497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97" name="Text Box 497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98" name="Text Box 498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799" name="Text Box 498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00" name="Text Box 498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01" name="Text Box 498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02" name="Text Box 498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03" name="Text Box 498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04" name="Text Box 498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05" name="Text Box 498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06" name="Text Box 498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07" name="Text Box 498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08" name="Text Box 499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09" name="Text Box 499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10" name="Text Box 499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11" name="Text Box 499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12" name="Text Box 499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13" name="Text Box 499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14" name="Text Box 499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15" name="Text Box 499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16" name="Text Box 499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17" name="Text Box 499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18" name="Text Box 500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19" name="Text Box 500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20" name="Text Box 500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21" name="Text Box 500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22" name="Text Box 500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23" name="Text Box 500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24" name="Text Box 500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25" name="Text Box 500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26" name="Text Box 500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27" name="Text Box 500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28" name="Text Box 501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29" name="Text Box 501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30" name="Text Box 501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31" name="Text Box 501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32" name="Text Box 501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33" name="Text Box 501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34" name="Text Box 501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35" name="Text Box 501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36" name="Text Box 501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37" name="Text Box 501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38" name="Text Box 502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39" name="Text Box 502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40" name="Text Box 502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41" name="Text Box 502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42" name="Text Box 502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43" name="Text Box 502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44" name="Text Box 502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45" name="Text Box 502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46" name="Text Box 502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47" name="Text Box 502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48" name="Text Box 503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49" name="Text Box 503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50" name="Text Box 503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51" name="Text Box 503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52" name="Text Box 503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53" name="Text Box 503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54" name="Text Box 503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55" name="Text Box 503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56" name="Text Box 503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57" name="Text Box 503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58" name="Text Box 504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59" name="Text Box 504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60" name="Text Box 504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61" name="Text Box 504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62" name="Text Box 504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63" name="Text Box 504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64" name="Text Box 504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65" name="Text Box 504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66" name="Text Box 504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67" name="Text Box 504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68" name="Text Box 505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69" name="Text Box 505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70" name="Text Box 505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71" name="Text Box 505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72" name="Text Box 505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73" name="Text Box 505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74" name="Text Box 505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75" name="Text Box 505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76" name="Text Box 505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77" name="Text Box 505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78" name="Text Box 506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79" name="Text Box 506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80" name="Text Box 506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81" name="Text Box 506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82" name="Text Box 506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83" name="Text Box 506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84" name="Text Box 506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85" name="Text Box 506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86" name="Text Box 506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87" name="Text Box 506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88" name="Text Box 507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89" name="Text Box 507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90" name="Text Box 507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91" name="Text Box 507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92" name="Text Box 507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93" name="Text Box 507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94" name="Text Box 507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95" name="Text Box 507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96" name="Text Box 507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97" name="Text Box 507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98" name="Text Box 508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899" name="Text Box 508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00" name="Text Box 508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01" name="Text Box 508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02" name="Text Box 508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03" name="Text Box 508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04" name="Text Box 508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05" name="Text Box 508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06" name="Text Box 508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07" name="Text Box 508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08" name="Text Box 509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09" name="Text Box 509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10" name="Text Box 509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11" name="Text Box 509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12" name="Text Box 509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13" name="Text Box 509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14" name="Text Box 509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15" name="Text Box 509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16" name="Text Box 509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17" name="Text Box 509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18" name="Text Box 510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19" name="Text Box 510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20" name="Text Box 510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21" name="Text Box 510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22" name="Text Box 510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23" name="Text Box 510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24" name="Text Box 510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25" name="Text Box 510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26" name="Text Box 510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27" name="Text Box 510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28" name="Text Box 511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29" name="Text Box 511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30" name="Text Box 511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31" name="Text Box 511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32" name="Text Box 511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33" name="Text Box 511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34" name="Text Box 511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35" name="Text Box 511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36" name="Text Box 511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37" name="Text Box 511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38" name="Text Box 512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39" name="Text Box 512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40" name="Text Box 512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41" name="Text Box 512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42" name="Text Box 512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43" name="Text Box 512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44" name="Text Box 512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45" name="Text Box 512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46" name="Text Box 512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47" name="Text Box 512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48" name="Text Box 513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49" name="Text Box 513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50" name="Text Box 513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51" name="Text Box 513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52" name="Text Box 513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53" name="Text Box 513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54" name="Text Box 513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55" name="Text Box 513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56" name="Text Box 513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57" name="Text Box 513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58" name="Text Box 514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59" name="Text Box 514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60" name="Text Box 514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61" name="Text Box 514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62" name="Text Box 514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63" name="Text Box 514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64" name="Text Box 514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65" name="Text Box 514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66" name="Text Box 514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67" name="Text Box 514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68" name="Text Box 515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69" name="Text Box 515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70" name="Text Box 515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71" name="Text Box 515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72" name="Text Box 515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73" name="Text Box 515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74" name="Text Box 515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75" name="Text Box 515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76" name="Text Box 515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77" name="Text Box 515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78" name="Text Box 516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79" name="Text Box 516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80" name="Text Box 516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81" name="Text Box 516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82" name="Text Box 516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83" name="Text Box 516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84" name="Text Box 516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85" name="Text Box 516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86" name="Text Box 516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87" name="Text Box 516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88" name="Text Box 517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89" name="Text Box 517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90" name="Text Box 517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91" name="Text Box 517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92" name="Text Box 517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93" name="Text Box 517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94" name="Text Box 517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95" name="Text Box 517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96" name="Text Box 517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97" name="Text Box 517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98" name="Text Box 518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7999" name="Text Box 518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00" name="Text Box 518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01" name="Text Box 518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02" name="Text Box 518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03" name="Text Box 518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04" name="Text Box 518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05" name="Text Box 518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06" name="Text Box 518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07" name="Text Box 518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08" name="Text Box 519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09" name="Text Box 519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10" name="Text Box 519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11" name="Text Box 519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12" name="Text Box 519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13" name="Text Box 519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14" name="Text Box 519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15" name="Text Box 519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16" name="Text Box 519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17" name="Text Box 519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18" name="Text Box 520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19" name="Text Box 520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20" name="Text Box 520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21" name="Text Box 520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22" name="Text Box 520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23" name="Text Box 520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24" name="Text Box 520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25" name="Text Box 520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26" name="Text Box 520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27" name="Text Box 520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28" name="Text Box 521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29" name="Text Box 521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30" name="Text Box 521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31" name="Text Box 521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32" name="Text Box 521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33" name="Text Box 521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34" name="Text Box 521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35" name="Text Box 521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36" name="Text Box 521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37" name="Text Box 521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38" name="Text Box 522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39" name="Text Box 522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40" name="Text Box 522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41" name="Text Box 522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42" name="Text Box 522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43" name="Text Box 522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44" name="Text Box 522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45" name="Text Box 522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46" name="Text Box 522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47" name="Text Box 522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48" name="Text Box 523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49" name="Text Box 523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50" name="Text Box 523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51" name="Text Box 523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52" name="Text Box 523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53" name="Text Box 523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54" name="Text Box 523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55" name="Text Box 523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56" name="Text Box 523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57" name="Text Box 523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58" name="Text Box 524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59" name="Text Box 524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60" name="Text Box 524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61" name="Text Box 524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62" name="Text Box 524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63" name="Text Box 524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64" name="Text Box 524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65" name="Text Box 524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66" name="Text Box 524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67" name="Text Box 524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68" name="Text Box 525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69" name="Text Box 525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70" name="Text Box 525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71" name="Text Box 525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72" name="Text Box 525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73" name="Text Box 525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74" name="Text Box 525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75" name="Text Box 525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76" name="Text Box 525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77" name="Text Box 525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78" name="Text Box 526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79" name="Text Box 526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80" name="Text Box 526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81" name="Text Box 526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82" name="Text Box 526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83" name="Text Box 526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84" name="Text Box 526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85" name="Text Box 526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86" name="Text Box 5268"/>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87" name="Text Box 5269"/>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88" name="Text Box 5270"/>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89" name="Text Box 5271"/>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90" name="Text Box 5272"/>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91" name="Text Box 5273"/>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92" name="Text Box 5274"/>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93" name="Text Box 5275"/>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94" name="Text Box 5276"/>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236</xdr:row>
      <xdr:rowOff>0</xdr:rowOff>
    </xdr:from>
    <xdr:ext cx="85725" cy="205410"/>
    <xdr:sp macro="" textlink="">
      <xdr:nvSpPr>
        <xdr:cNvPr id="8095" name="Text Box 5277"/>
        <xdr:cNvSpPr txBox="1">
          <a:spLocks noChangeArrowheads="1"/>
        </xdr:cNvSpPr>
      </xdr:nvSpPr>
      <xdr:spPr bwMode="auto">
        <a:xfrm>
          <a:off x="4686300" y="44958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0</xdr:row>
      <xdr:rowOff>171449</xdr:rowOff>
    </xdr:to>
    <xdr:sp macro="" textlink="">
      <xdr:nvSpPr>
        <xdr:cNvPr id="2" name="Text Box 377"/>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3" name="Text Box 378"/>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4" name="Text Box 379"/>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5" name="Text Box 380"/>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6" name="Text Box 381"/>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7" name="Text Box 382"/>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8" name="Text Box 383"/>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9" name="Text Box 384"/>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0" name="Text Box 385"/>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1" name="Text Box 386"/>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2" name="Text Box 387"/>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3" name="Text Box 388"/>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4" name="Text Box 389"/>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5" name="Text Box 390"/>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6" name="Text Box 391"/>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7" name="Text Box 392"/>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8" name="Text Box 393"/>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9" name="Text Box 394"/>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0" name="Text Box 395"/>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1" name="Text Box 396"/>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2" name="Text Box 397"/>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3" name="Text Box 398"/>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26</xdr:row>
      <xdr:rowOff>171449</xdr:rowOff>
    </xdr:to>
    <xdr:sp macro="" textlink="">
      <xdr:nvSpPr>
        <xdr:cNvPr id="24" name="Text Box 377"/>
        <xdr:cNvSpPr txBox="1">
          <a:spLocks noChangeArrowheads="1"/>
        </xdr:cNvSpPr>
      </xdr:nvSpPr>
      <xdr:spPr bwMode="auto">
        <a:xfrm>
          <a:off x="4667250" y="4953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26</xdr:row>
      <xdr:rowOff>171449</xdr:rowOff>
    </xdr:to>
    <xdr:sp macro="" textlink="">
      <xdr:nvSpPr>
        <xdr:cNvPr id="25" name="Text Box 378"/>
        <xdr:cNvSpPr txBox="1">
          <a:spLocks noChangeArrowheads="1"/>
        </xdr:cNvSpPr>
      </xdr:nvSpPr>
      <xdr:spPr bwMode="auto">
        <a:xfrm>
          <a:off x="4667250" y="4953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26</xdr:row>
      <xdr:rowOff>171449</xdr:rowOff>
    </xdr:to>
    <xdr:sp macro="" textlink="">
      <xdr:nvSpPr>
        <xdr:cNvPr id="26" name="Text Box 379"/>
        <xdr:cNvSpPr txBox="1">
          <a:spLocks noChangeArrowheads="1"/>
        </xdr:cNvSpPr>
      </xdr:nvSpPr>
      <xdr:spPr bwMode="auto">
        <a:xfrm>
          <a:off x="4667250" y="4953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26</xdr:row>
      <xdr:rowOff>171449</xdr:rowOff>
    </xdr:to>
    <xdr:sp macro="" textlink="">
      <xdr:nvSpPr>
        <xdr:cNvPr id="27" name="Text Box 380"/>
        <xdr:cNvSpPr txBox="1">
          <a:spLocks noChangeArrowheads="1"/>
        </xdr:cNvSpPr>
      </xdr:nvSpPr>
      <xdr:spPr bwMode="auto">
        <a:xfrm>
          <a:off x="4667250" y="4953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26</xdr:row>
      <xdr:rowOff>171449</xdr:rowOff>
    </xdr:to>
    <xdr:sp macro="" textlink="">
      <xdr:nvSpPr>
        <xdr:cNvPr id="28" name="Text Box 381"/>
        <xdr:cNvSpPr txBox="1">
          <a:spLocks noChangeArrowheads="1"/>
        </xdr:cNvSpPr>
      </xdr:nvSpPr>
      <xdr:spPr bwMode="auto">
        <a:xfrm>
          <a:off x="4667250" y="4953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26</xdr:row>
      <xdr:rowOff>171449</xdr:rowOff>
    </xdr:to>
    <xdr:sp macro="" textlink="">
      <xdr:nvSpPr>
        <xdr:cNvPr id="29" name="Text Box 382"/>
        <xdr:cNvSpPr txBox="1">
          <a:spLocks noChangeArrowheads="1"/>
        </xdr:cNvSpPr>
      </xdr:nvSpPr>
      <xdr:spPr bwMode="auto">
        <a:xfrm>
          <a:off x="4667250" y="4953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26</xdr:row>
      <xdr:rowOff>171449</xdr:rowOff>
    </xdr:to>
    <xdr:sp macro="" textlink="">
      <xdr:nvSpPr>
        <xdr:cNvPr id="30" name="Text Box 383"/>
        <xdr:cNvSpPr txBox="1">
          <a:spLocks noChangeArrowheads="1"/>
        </xdr:cNvSpPr>
      </xdr:nvSpPr>
      <xdr:spPr bwMode="auto">
        <a:xfrm>
          <a:off x="4667250" y="4953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26</xdr:row>
      <xdr:rowOff>171449</xdr:rowOff>
    </xdr:to>
    <xdr:sp macro="" textlink="">
      <xdr:nvSpPr>
        <xdr:cNvPr id="31" name="Text Box 384"/>
        <xdr:cNvSpPr txBox="1">
          <a:spLocks noChangeArrowheads="1"/>
        </xdr:cNvSpPr>
      </xdr:nvSpPr>
      <xdr:spPr bwMode="auto">
        <a:xfrm>
          <a:off x="4667250" y="4953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26</xdr:row>
      <xdr:rowOff>171449</xdr:rowOff>
    </xdr:to>
    <xdr:sp macro="" textlink="">
      <xdr:nvSpPr>
        <xdr:cNvPr id="32" name="Text Box 385"/>
        <xdr:cNvSpPr txBox="1">
          <a:spLocks noChangeArrowheads="1"/>
        </xdr:cNvSpPr>
      </xdr:nvSpPr>
      <xdr:spPr bwMode="auto">
        <a:xfrm>
          <a:off x="4667250" y="4953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26</xdr:row>
      <xdr:rowOff>171449</xdr:rowOff>
    </xdr:to>
    <xdr:sp macro="" textlink="">
      <xdr:nvSpPr>
        <xdr:cNvPr id="33" name="Text Box 386"/>
        <xdr:cNvSpPr txBox="1">
          <a:spLocks noChangeArrowheads="1"/>
        </xdr:cNvSpPr>
      </xdr:nvSpPr>
      <xdr:spPr bwMode="auto">
        <a:xfrm>
          <a:off x="4667250" y="4953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26</xdr:row>
      <xdr:rowOff>171449</xdr:rowOff>
    </xdr:to>
    <xdr:sp macro="" textlink="">
      <xdr:nvSpPr>
        <xdr:cNvPr id="34" name="Text Box 387"/>
        <xdr:cNvSpPr txBox="1">
          <a:spLocks noChangeArrowheads="1"/>
        </xdr:cNvSpPr>
      </xdr:nvSpPr>
      <xdr:spPr bwMode="auto">
        <a:xfrm>
          <a:off x="4667250" y="4953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26</xdr:row>
      <xdr:rowOff>171449</xdr:rowOff>
    </xdr:to>
    <xdr:sp macro="" textlink="">
      <xdr:nvSpPr>
        <xdr:cNvPr id="35" name="Text Box 388"/>
        <xdr:cNvSpPr txBox="1">
          <a:spLocks noChangeArrowheads="1"/>
        </xdr:cNvSpPr>
      </xdr:nvSpPr>
      <xdr:spPr bwMode="auto">
        <a:xfrm>
          <a:off x="4667250" y="4953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27</xdr:row>
      <xdr:rowOff>163831</xdr:rowOff>
    </xdr:to>
    <xdr:sp macro="" textlink="">
      <xdr:nvSpPr>
        <xdr:cNvPr id="36" name="Text Box 389"/>
        <xdr:cNvSpPr txBox="1">
          <a:spLocks noChangeArrowheads="1"/>
        </xdr:cNvSpPr>
      </xdr:nvSpPr>
      <xdr:spPr bwMode="auto">
        <a:xfrm>
          <a:off x="4667250" y="5143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27</xdr:row>
      <xdr:rowOff>163831</xdr:rowOff>
    </xdr:to>
    <xdr:sp macro="" textlink="">
      <xdr:nvSpPr>
        <xdr:cNvPr id="37" name="Text Box 390"/>
        <xdr:cNvSpPr txBox="1">
          <a:spLocks noChangeArrowheads="1"/>
        </xdr:cNvSpPr>
      </xdr:nvSpPr>
      <xdr:spPr bwMode="auto">
        <a:xfrm>
          <a:off x="4667250" y="5143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27</xdr:row>
      <xdr:rowOff>163831</xdr:rowOff>
    </xdr:to>
    <xdr:sp macro="" textlink="">
      <xdr:nvSpPr>
        <xdr:cNvPr id="38" name="Text Box 391"/>
        <xdr:cNvSpPr txBox="1">
          <a:spLocks noChangeArrowheads="1"/>
        </xdr:cNvSpPr>
      </xdr:nvSpPr>
      <xdr:spPr bwMode="auto">
        <a:xfrm>
          <a:off x="4667250" y="5143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27</xdr:row>
      <xdr:rowOff>163831</xdr:rowOff>
    </xdr:to>
    <xdr:sp macro="" textlink="">
      <xdr:nvSpPr>
        <xdr:cNvPr id="39" name="Text Box 392"/>
        <xdr:cNvSpPr txBox="1">
          <a:spLocks noChangeArrowheads="1"/>
        </xdr:cNvSpPr>
      </xdr:nvSpPr>
      <xdr:spPr bwMode="auto">
        <a:xfrm>
          <a:off x="4667250" y="5143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27</xdr:row>
      <xdr:rowOff>163831</xdr:rowOff>
    </xdr:to>
    <xdr:sp macro="" textlink="">
      <xdr:nvSpPr>
        <xdr:cNvPr id="40" name="Text Box 393"/>
        <xdr:cNvSpPr txBox="1">
          <a:spLocks noChangeArrowheads="1"/>
        </xdr:cNvSpPr>
      </xdr:nvSpPr>
      <xdr:spPr bwMode="auto">
        <a:xfrm>
          <a:off x="4667250" y="5143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27</xdr:row>
      <xdr:rowOff>163831</xdr:rowOff>
    </xdr:to>
    <xdr:sp macro="" textlink="">
      <xdr:nvSpPr>
        <xdr:cNvPr id="41" name="Text Box 394"/>
        <xdr:cNvSpPr txBox="1">
          <a:spLocks noChangeArrowheads="1"/>
        </xdr:cNvSpPr>
      </xdr:nvSpPr>
      <xdr:spPr bwMode="auto">
        <a:xfrm>
          <a:off x="4667250" y="5143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27</xdr:row>
      <xdr:rowOff>163831</xdr:rowOff>
    </xdr:to>
    <xdr:sp macro="" textlink="">
      <xdr:nvSpPr>
        <xdr:cNvPr id="42" name="Text Box 395"/>
        <xdr:cNvSpPr txBox="1">
          <a:spLocks noChangeArrowheads="1"/>
        </xdr:cNvSpPr>
      </xdr:nvSpPr>
      <xdr:spPr bwMode="auto">
        <a:xfrm>
          <a:off x="4667250" y="5143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27</xdr:row>
      <xdr:rowOff>163831</xdr:rowOff>
    </xdr:to>
    <xdr:sp macro="" textlink="">
      <xdr:nvSpPr>
        <xdr:cNvPr id="43" name="Text Box 396"/>
        <xdr:cNvSpPr txBox="1">
          <a:spLocks noChangeArrowheads="1"/>
        </xdr:cNvSpPr>
      </xdr:nvSpPr>
      <xdr:spPr bwMode="auto">
        <a:xfrm>
          <a:off x="4667250" y="5143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27</xdr:row>
      <xdr:rowOff>163831</xdr:rowOff>
    </xdr:to>
    <xdr:sp macro="" textlink="">
      <xdr:nvSpPr>
        <xdr:cNvPr id="44" name="Text Box 397"/>
        <xdr:cNvSpPr txBox="1">
          <a:spLocks noChangeArrowheads="1"/>
        </xdr:cNvSpPr>
      </xdr:nvSpPr>
      <xdr:spPr bwMode="auto">
        <a:xfrm>
          <a:off x="4667250" y="5143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27</xdr:row>
      <xdr:rowOff>163831</xdr:rowOff>
    </xdr:to>
    <xdr:sp macro="" textlink="">
      <xdr:nvSpPr>
        <xdr:cNvPr id="45" name="Text Box 398"/>
        <xdr:cNvSpPr txBox="1">
          <a:spLocks noChangeArrowheads="1"/>
        </xdr:cNvSpPr>
      </xdr:nvSpPr>
      <xdr:spPr bwMode="auto">
        <a:xfrm>
          <a:off x="4667250" y="5143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0</xdr:row>
      <xdr:rowOff>171449</xdr:rowOff>
    </xdr:to>
    <xdr:sp macro="" textlink="">
      <xdr:nvSpPr>
        <xdr:cNvPr id="2" name="Text Box 377"/>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3" name="Text Box 378"/>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4" name="Text Box 379"/>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5" name="Text Box 380"/>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6" name="Text Box 381"/>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7" name="Text Box 382"/>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8" name="Text Box 383"/>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9" name="Text Box 384"/>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0" name="Text Box 385"/>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1" name="Text Box 386"/>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2" name="Text Box 387"/>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3" name="Text Box 388"/>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4" name="Text Box 389"/>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5" name="Text Box 390"/>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6" name="Text Box 391"/>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7" name="Text Box 392"/>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8" name="Text Box 393"/>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9" name="Text Box 394"/>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0" name="Text Box 395"/>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1" name="Text Box 396"/>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2" name="Text Box 397"/>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3" name="Text Box 398"/>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28</xdr:row>
      <xdr:rowOff>0</xdr:rowOff>
    </xdr:from>
    <xdr:to>
      <xdr:col>4</xdr:col>
      <xdr:colOff>85725</xdr:colOff>
      <xdr:row>28</xdr:row>
      <xdr:rowOff>171449</xdr:rowOff>
    </xdr:to>
    <xdr:sp macro="" textlink="">
      <xdr:nvSpPr>
        <xdr:cNvPr id="24" name="Text Box 377"/>
        <xdr:cNvSpPr txBox="1">
          <a:spLocks noChangeArrowheads="1"/>
        </xdr:cNvSpPr>
      </xdr:nvSpPr>
      <xdr:spPr bwMode="auto">
        <a:xfrm>
          <a:off x="4667250" y="5334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28</xdr:row>
      <xdr:rowOff>0</xdr:rowOff>
    </xdr:from>
    <xdr:to>
      <xdr:col>4</xdr:col>
      <xdr:colOff>85725</xdr:colOff>
      <xdr:row>28</xdr:row>
      <xdr:rowOff>171449</xdr:rowOff>
    </xdr:to>
    <xdr:sp macro="" textlink="">
      <xdr:nvSpPr>
        <xdr:cNvPr id="25" name="Text Box 378"/>
        <xdr:cNvSpPr txBox="1">
          <a:spLocks noChangeArrowheads="1"/>
        </xdr:cNvSpPr>
      </xdr:nvSpPr>
      <xdr:spPr bwMode="auto">
        <a:xfrm>
          <a:off x="4667250" y="5334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28</xdr:row>
      <xdr:rowOff>0</xdr:rowOff>
    </xdr:from>
    <xdr:to>
      <xdr:col>4</xdr:col>
      <xdr:colOff>85725</xdr:colOff>
      <xdr:row>28</xdr:row>
      <xdr:rowOff>171449</xdr:rowOff>
    </xdr:to>
    <xdr:sp macro="" textlink="">
      <xdr:nvSpPr>
        <xdr:cNvPr id="26" name="Text Box 379"/>
        <xdr:cNvSpPr txBox="1">
          <a:spLocks noChangeArrowheads="1"/>
        </xdr:cNvSpPr>
      </xdr:nvSpPr>
      <xdr:spPr bwMode="auto">
        <a:xfrm>
          <a:off x="4667250" y="5334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28</xdr:row>
      <xdr:rowOff>0</xdr:rowOff>
    </xdr:from>
    <xdr:to>
      <xdr:col>4</xdr:col>
      <xdr:colOff>85725</xdr:colOff>
      <xdr:row>28</xdr:row>
      <xdr:rowOff>171449</xdr:rowOff>
    </xdr:to>
    <xdr:sp macro="" textlink="">
      <xdr:nvSpPr>
        <xdr:cNvPr id="27" name="Text Box 380"/>
        <xdr:cNvSpPr txBox="1">
          <a:spLocks noChangeArrowheads="1"/>
        </xdr:cNvSpPr>
      </xdr:nvSpPr>
      <xdr:spPr bwMode="auto">
        <a:xfrm>
          <a:off x="4667250" y="5334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28</xdr:row>
      <xdr:rowOff>0</xdr:rowOff>
    </xdr:from>
    <xdr:to>
      <xdr:col>4</xdr:col>
      <xdr:colOff>85725</xdr:colOff>
      <xdr:row>28</xdr:row>
      <xdr:rowOff>171449</xdr:rowOff>
    </xdr:to>
    <xdr:sp macro="" textlink="">
      <xdr:nvSpPr>
        <xdr:cNvPr id="28" name="Text Box 381"/>
        <xdr:cNvSpPr txBox="1">
          <a:spLocks noChangeArrowheads="1"/>
        </xdr:cNvSpPr>
      </xdr:nvSpPr>
      <xdr:spPr bwMode="auto">
        <a:xfrm>
          <a:off x="4667250" y="5334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28</xdr:row>
      <xdr:rowOff>0</xdr:rowOff>
    </xdr:from>
    <xdr:to>
      <xdr:col>4</xdr:col>
      <xdr:colOff>85725</xdr:colOff>
      <xdr:row>28</xdr:row>
      <xdr:rowOff>171449</xdr:rowOff>
    </xdr:to>
    <xdr:sp macro="" textlink="">
      <xdr:nvSpPr>
        <xdr:cNvPr id="29" name="Text Box 382"/>
        <xdr:cNvSpPr txBox="1">
          <a:spLocks noChangeArrowheads="1"/>
        </xdr:cNvSpPr>
      </xdr:nvSpPr>
      <xdr:spPr bwMode="auto">
        <a:xfrm>
          <a:off x="4667250" y="5334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28</xdr:row>
      <xdr:rowOff>0</xdr:rowOff>
    </xdr:from>
    <xdr:to>
      <xdr:col>4</xdr:col>
      <xdr:colOff>85725</xdr:colOff>
      <xdr:row>28</xdr:row>
      <xdr:rowOff>171449</xdr:rowOff>
    </xdr:to>
    <xdr:sp macro="" textlink="">
      <xdr:nvSpPr>
        <xdr:cNvPr id="30" name="Text Box 383"/>
        <xdr:cNvSpPr txBox="1">
          <a:spLocks noChangeArrowheads="1"/>
        </xdr:cNvSpPr>
      </xdr:nvSpPr>
      <xdr:spPr bwMode="auto">
        <a:xfrm>
          <a:off x="4667250" y="5334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28</xdr:row>
      <xdr:rowOff>0</xdr:rowOff>
    </xdr:from>
    <xdr:to>
      <xdr:col>4</xdr:col>
      <xdr:colOff>85725</xdr:colOff>
      <xdr:row>28</xdr:row>
      <xdr:rowOff>171449</xdr:rowOff>
    </xdr:to>
    <xdr:sp macro="" textlink="">
      <xdr:nvSpPr>
        <xdr:cNvPr id="31" name="Text Box 384"/>
        <xdr:cNvSpPr txBox="1">
          <a:spLocks noChangeArrowheads="1"/>
        </xdr:cNvSpPr>
      </xdr:nvSpPr>
      <xdr:spPr bwMode="auto">
        <a:xfrm>
          <a:off x="4667250" y="5334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28</xdr:row>
      <xdr:rowOff>0</xdr:rowOff>
    </xdr:from>
    <xdr:to>
      <xdr:col>4</xdr:col>
      <xdr:colOff>85725</xdr:colOff>
      <xdr:row>28</xdr:row>
      <xdr:rowOff>171449</xdr:rowOff>
    </xdr:to>
    <xdr:sp macro="" textlink="">
      <xdr:nvSpPr>
        <xdr:cNvPr id="32" name="Text Box 385"/>
        <xdr:cNvSpPr txBox="1">
          <a:spLocks noChangeArrowheads="1"/>
        </xdr:cNvSpPr>
      </xdr:nvSpPr>
      <xdr:spPr bwMode="auto">
        <a:xfrm>
          <a:off x="4667250" y="5334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28</xdr:row>
      <xdr:rowOff>0</xdr:rowOff>
    </xdr:from>
    <xdr:to>
      <xdr:col>4</xdr:col>
      <xdr:colOff>85725</xdr:colOff>
      <xdr:row>28</xdr:row>
      <xdr:rowOff>171449</xdr:rowOff>
    </xdr:to>
    <xdr:sp macro="" textlink="">
      <xdr:nvSpPr>
        <xdr:cNvPr id="33" name="Text Box 386"/>
        <xdr:cNvSpPr txBox="1">
          <a:spLocks noChangeArrowheads="1"/>
        </xdr:cNvSpPr>
      </xdr:nvSpPr>
      <xdr:spPr bwMode="auto">
        <a:xfrm>
          <a:off x="4667250" y="5334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28</xdr:row>
      <xdr:rowOff>0</xdr:rowOff>
    </xdr:from>
    <xdr:to>
      <xdr:col>4</xdr:col>
      <xdr:colOff>85725</xdr:colOff>
      <xdr:row>28</xdr:row>
      <xdr:rowOff>171449</xdr:rowOff>
    </xdr:to>
    <xdr:sp macro="" textlink="">
      <xdr:nvSpPr>
        <xdr:cNvPr id="34" name="Text Box 387"/>
        <xdr:cNvSpPr txBox="1">
          <a:spLocks noChangeArrowheads="1"/>
        </xdr:cNvSpPr>
      </xdr:nvSpPr>
      <xdr:spPr bwMode="auto">
        <a:xfrm>
          <a:off x="4667250" y="5334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28</xdr:row>
      <xdr:rowOff>0</xdr:rowOff>
    </xdr:from>
    <xdr:to>
      <xdr:col>4</xdr:col>
      <xdr:colOff>85725</xdr:colOff>
      <xdr:row>28</xdr:row>
      <xdr:rowOff>171449</xdr:rowOff>
    </xdr:to>
    <xdr:sp macro="" textlink="">
      <xdr:nvSpPr>
        <xdr:cNvPr id="35" name="Text Box 388"/>
        <xdr:cNvSpPr txBox="1">
          <a:spLocks noChangeArrowheads="1"/>
        </xdr:cNvSpPr>
      </xdr:nvSpPr>
      <xdr:spPr bwMode="auto">
        <a:xfrm>
          <a:off x="4667250" y="5334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xdr:row>
      <xdr:rowOff>0</xdr:rowOff>
    </xdr:from>
    <xdr:to>
      <xdr:col>4</xdr:col>
      <xdr:colOff>85725</xdr:colOff>
      <xdr:row>29</xdr:row>
      <xdr:rowOff>163831</xdr:rowOff>
    </xdr:to>
    <xdr:sp macro="" textlink="">
      <xdr:nvSpPr>
        <xdr:cNvPr id="36" name="Text Box 389"/>
        <xdr:cNvSpPr txBox="1">
          <a:spLocks noChangeArrowheads="1"/>
        </xdr:cNvSpPr>
      </xdr:nvSpPr>
      <xdr:spPr bwMode="auto">
        <a:xfrm>
          <a:off x="4667250" y="5524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xdr:row>
      <xdr:rowOff>0</xdr:rowOff>
    </xdr:from>
    <xdr:to>
      <xdr:col>4</xdr:col>
      <xdr:colOff>85725</xdr:colOff>
      <xdr:row>29</xdr:row>
      <xdr:rowOff>163831</xdr:rowOff>
    </xdr:to>
    <xdr:sp macro="" textlink="">
      <xdr:nvSpPr>
        <xdr:cNvPr id="37" name="Text Box 390"/>
        <xdr:cNvSpPr txBox="1">
          <a:spLocks noChangeArrowheads="1"/>
        </xdr:cNvSpPr>
      </xdr:nvSpPr>
      <xdr:spPr bwMode="auto">
        <a:xfrm>
          <a:off x="4667250" y="5524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xdr:row>
      <xdr:rowOff>0</xdr:rowOff>
    </xdr:from>
    <xdr:to>
      <xdr:col>4</xdr:col>
      <xdr:colOff>85725</xdr:colOff>
      <xdr:row>29</xdr:row>
      <xdr:rowOff>163831</xdr:rowOff>
    </xdr:to>
    <xdr:sp macro="" textlink="">
      <xdr:nvSpPr>
        <xdr:cNvPr id="38" name="Text Box 391"/>
        <xdr:cNvSpPr txBox="1">
          <a:spLocks noChangeArrowheads="1"/>
        </xdr:cNvSpPr>
      </xdr:nvSpPr>
      <xdr:spPr bwMode="auto">
        <a:xfrm>
          <a:off x="4667250" y="5524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xdr:row>
      <xdr:rowOff>0</xdr:rowOff>
    </xdr:from>
    <xdr:to>
      <xdr:col>4</xdr:col>
      <xdr:colOff>85725</xdr:colOff>
      <xdr:row>29</xdr:row>
      <xdr:rowOff>163831</xdr:rowOff>
    </xdr:to>
    <xdr:sp macro="" textlink="">
      <xdr:nvSpPr>
        <xdr:cNvPr id="39" name="Text Box 392"/>
        <xdr:cNvSpPr txBox="1">
          <a:spLocks noChangeArrowheads="1"/>
        </xdr:cNvSpPr>
      </xdr:nvSpPr>
      <xdr:spPr bwMode="auto">
        <a:xfrm>
          <a:off x="4667250" y="5524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xdr:row>
      <xdr:rowOff>0</xdr:rowOff>
    </xdr:from>
    <xdr:to>
      <xdr:col>4</xdr:col>
      <xdr:colOff>85725</xdr:colOff>
      <xdr:row>29</xdr:row>
      <xdr:rowOff>163831</xdr:rowOff>
    </xdr:to>
    <xdr:sp macro="" textlink="">
      <xdr:nvSpPr>
        <xdr:cNvPr id="40" name="Text Box 393"/>
        <xdr:cNvSpPr txBox="1">
          <a:spLocks noChangeArrowheads="1"/>
        </xdr:cNvSpPr>
      </xdr:nvSpPr>
      <xdr:spPr bwMode="auto">
        <a:xfrm>
          <a:off x="4667250" y="5524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xdr:row>
      <xdr:rowOff>0</xdr:rowOff>
    </xdr:from>
    <xdr:to>
      <xdr:col>4</xdr:col>
      <xdr:colOff>85725</xdr:colOff>
      <xdr:row>29</xdr:row>
      <xdr:rowOff>163831</xdr:rowOff>
    </xdr:to>
    <xdr:sp macro="" textlink="">
      <xdr:nvSpPr>
        <xdr:cNvPr id="41" name="Text Box 394"/>
        <xdr:cNvSpPr txBox="1">
          <a:spLocks noChangeArrowheads="1"/>
        </xdr:cNvSpPr>
      </xdr:nvSpPr>
      <xdr:spPr bwMode="auto">
        <a:xfrm>
          <a:off x="4667250" y="5524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xdr:row>
      <xdr:rowOff>0</xdr:rowOff>
    </xdr:from>
    <xdr:to>
      <xdr:col>4</xdr:col>
      <xdr:colOff>85725</xdr:colOff>
      <xdr:row>29</xdr:row>
      <xdr:rowOff>163831</xdr:rowOff>
    </xdr:to>
    <xdr:sp macro="" textlink="">
      <xdr:nvSpPr>
        <xdr:cNvPr id="42" name="Text Box 395"/>
        <xdr:cNvSpPr txBox="1">
          <a:spLocks noChangeArrowheads="1"/>
        </xdr:cNvSpPr>
      </xdr:nvSpPr>
      <xdr:spPr bwMode="auto">
        <a:xfrm>
          <a:off x="4667250" y="5524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xdr:row>
      <xdr:rowOff>0</xdr:rowOff>
    </xdr:from>
    <xdr:to>
      <xdr:col>4</xdr:col>
      <xdr:colOff>85725</xdr:colOff>
      <xdr:row>29</xdr:row>
      <xdr:rowOff>163831</xdr:rowOff>
    </xdr:to>
    <xdr:sp macro="" textlink="">
      <xdr:nvSpPr>
        <xdr:cNvPr id="43" name="Text Box 396"/>
        <xdr:cNvSpPr txBox="1">
          <a:spLocks noChangeArrowheads="1"/>
        </xdr:cNvSpPr>
      </xdr:nvSpPr>
      <xdr:spPr bwMode="auto">
        <a:xfrm>
          <a:off x="4667250" y="5524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xdr:row>
      <xdr:rowOff>0</xdr:rowOff>
    </xdr:from>
    <xdr:to>
      <xdr:col>4</xdr:col>
      <xdr:colOff>85725</xdr:colOff>
      <xdr:row>29</xdr:row>
      <xdr:rowOff>163831</xdr:rowOff>
    </xdr:to>
    <xdr:sp macro="" textlink="">
      <xdr:nvSpPr>
        <xdr:cNvPr id="44" name="Text Box 397"/>
        <xdr:cNvSpPr txBox="1">
          <a:spLocks noChangeArrowheads="1"/>
        </xdr:cNvSpPr>
      </xdr:nvSpPr>
      <xdr:spPr bwMode="auto">
        <a:xfrm>
          <a:off x="4667250" y="5524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xdr:row>
      <xdr:rowOff>0</xdr:rowOff>
    </xdr:from>
    <xdr:to>
      <xdr:col>4</xdr:col>
      <xdr:colOff>85725</xdr:colOff>
      <xdr:row>29</xdr:row>
      <xdr:rowOff>163831</xdr:rowOff>
    </xdr:to>
    <xdr:sp macro="" textlink="">
      <xdr:nvSpPr>
        <xdr:cNvPr id="45" name="Text Box 398"/>
        <xdr:cNvSpPr txBox="1">
          <a:spLocks noChangeArrowheads="1"/>
        </xdr:cNvSpPr>
      </xdr:nvSpPr>
      <xdr:spPr bwMode="auto">
        <a:xfrm>
          <a:off x="4667250" y="5524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94"/>
  <sheetViews>
    <sheetView showGridLines="0" tabSelected="1" zoomScale="92" zoomScaleNormal="92" zoomScaleSheetLayoutView="92" zoomScalePage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38" t="s">
        <v>43</v>
      </c>
    </row>
    <row r="2" spans="1:5" ht="15" customHeight="1" x14ac:dyDescent="0.2">
      <c r="A2" s="189" t="s">
        <v>44</v>
      </c>
      <c r="B2" s="189"/>
      <c r="C2" s="189"/>
      <c r="D2" s="189"/>
      <c r="E2" s="189"/>
    </row>
    <row r="3" spans="1:5" ht="15" customHeight="1" x14ac:dyDescent="0.2">
      <c r="A3" s="189"/>
      <c r="B3" s="189"/>
      <c r="C3" s="189"/>
      <c r="D3" s="189"/>
      <c r="E3" s="189"/>
    </row>
    <row r="4" spans="1:5" ht="15" customHeight="1" x14ac:dyDescent="0.2">
      <c r="A4" s="190" t="s">
        <v>45</v>
      </c>
      <c r="B4" s="190"/>
      <c r="C4" s="190"/>
      <c r="D4" s="190"/>
      <c r="E4" s="190"/>
    </row>
    <row r="5" spans="1:5" ht="15" customHeight="1" x14ac:dyDescent="0.2">
      <c r="A5" s="190"/>
      <c r="B5" s="190"/>
      <c r="C5" s="190"/>
      <c r="D5" s="190"/>
      <c r="E5" s="190"/>
    </row>
    <row r="6" spans="1:5" ht="15" customHeight="1" x14ac:dyDescent="0.2">
      <c r="A6" s="190"/>
      <c r="B6" s="190"/>
      <c r="C6" s="190"/>
      <c r="D6" s="190"/>
      <c r="E6" s="190"/>
    </row>
    <row r="7" spans="1:5" ht="15" customHeight="1" x14ac:dyDescent="0.2">
      <c r="A7" s="190"/>
      <c r="B7" s="190"/>
      <c r="C7" s="190"/>
      <c r="D7" s="190"/>
      <c r="E7" s="190"/>
    </row>
    <row r="8" spans="1:5" ht="15" customHeight="1" x14ac:dyDescent="0.2">
      <c r="A8" s="190"/>
      <c r="B8" s="190"/>
      <c r="C8" s="190"/>
      <c r="D8" s="190"/>
      <c r="E8" s="190"/>
    </row>
    <row r="9" spans="1:5" ht="15" customHeight="1" x14ac:dyDescent="0.2">
      <c r="A9" s="190"/>
      <c r="B9" s="190"/>
      <c r="C9" s="190"/>
      <c r="D9" s="190"/>
      <c r="E9" s="190"/>
    </row>
    <row r="10" spans="1:5" ht="15" customHeight="1" x14ac:dyDescent="0.2">
      <c r="A10" s="190"/>
      <c r="B10" s="190"/>
      <c r="C10" s="190"/>
      <c r="D10" s="190"/>
      <c r="E10" s="190"/>
    </row>
    <row r="11" spans="1:5" ht="15" customHeight="1" x14ac:dyDescent="0.2">
      <c r="A11" s="190"/>
      <c r="B11" s="190"/>
      <c r="C11" s="190"/>
      <c r="D11" s="190"/>
      <c r="E11" s="190"/>
    </row>
    <row r="12" spans="1:5" ht="15" customHeight="1" x14ac:dyDescent="0.2">
      <c r="A12" s="190"/>
      <c r="B12" s="190"/>
      <c r="C12" s="190"/>
      <c r="D12" s="190"/>
      <c r="E12" s="190"/>
    </row>
    <row r="13" spans="1:5" ht="15" customHeight="1" x14ac:dyDescent="0.2">
      <c r="A13" s="39"/>
      <c r="B13" s="39"/>
      <c r="C13" s="39"/>
      <c r="D13" s="39"/>
      <c r="E13" s="39"/>
    </row>
    <row r="14" spans="1:5" ht="15" customHeight="1" x14ac:dyDescent="0.25">
      <c r="A14" s="40" t="s">
        <v>17</v>
      </c>
      <c r="B14" s="41"/>
      <c r="C14" s="41"/>
      <c r="D14" s="41"/>
      <c r="E14" s="41"/>
    </row>
    <row r="15" spans="1:5" ht="15" customHeight="1" x14ac:dyDescent="0.2">
      <c r="A15" s="42" t="s">
        <v>46</v>
      </c>
      <c r="B15" s="41"/>
      <c r="C15" s="41"/>
      <c r="D15" s="41"/>
      <c r="E15" s="43" t="s">
        <v>47</v>
      </c>
    </row>
    <row r="16" spans="1:5" ht="15" customHeight="1" x14ac:dyDescent="0.2">
      <c r="A16" s="44"/>
      <c r="B16" s="45"/>
      <c r="C16" s="41"/>
      <c r="D16" s="41"/>
      <c r="E16" s="46"/>
    </row>
    <row r="17" spans="1:5" ht="15" customHeight="1" x14ac:dyDescent="0.25">
      <c r="A17" s="38"/>
      <c r="B17" s="47"/>
      <c r="C17" s="48" t="s">
        <v>48</v>
      </c>
      <c r="D17" s="49" t="s">
        <v>49</v>
      </c>
      <c r="E17" s="50" t="s">
        <v>50</v>
      </c>
    </row>
    <row r="18" spans="1:5" ht="15" customHeight="1" x14ac:dyDescent="0.25">
      <c r="A18" s="38"/>
      <c r="B18" s="51"/>
      <c r="C18" s="52">
        <v>2223</v>
      </c>
      <c r="D18" s="53" t="s">
        <v>51</v>
      </c>
      <c r="E18" s="54">
        <v>-18280</v>
      </c>
    </row>
    <row r="19" spans="1:5" ht="15" customHeight="1" x14ac:dyDescent="0.25">
      <c r="A19" s="38"/>
      <c r="B19" s="51"/>
      <c r="C19" s="52">
        <v>6409</v>
      </c>
      <c r="D19" s="53" t="s">
        <v>52</v>
      </c>
      <c r="E19" s="54">
        <v>18280</v>
      </c>
    </row>
    <row r="20" spans="1:5" ht="15" customHeight="1" x14ac:dyDescent="0.25">
      <c r="A20" s="38"/>
      <c r="B20" s="51"/>
      <c r="C20" s="55" t="s">
        <v>53</v>
      </c>
      <c r="D20" s="56"/>
      <c r="E20" s="57">
        <f>SUM(E18:E19)</f>
        <v>0</v>
      </c>
    </row>
    <row r="21" spans="1:5" ht="15" customHeight="1" x14ac:dyDescent="0.2"/>
    <row r="22" spans="1:5" ht="15" customHeight="1" x14ac:dyDescent="0.2"/>
    <row r="23" spans="1:5" ht="15" customHeight="1" x14ac:dyDescent="0.25">
      <c r="A23" s="38" t="s">
        <v>54</v>
      </c>
    </row>
    <row r="24" spans="1:5" ht="15" customHeight="1" x14ac:dyDescent="0.2">
      <c r="A24" s="189" t="s">
        <v>55</v>
      </c>
      <c r="B24" s="189"/>
      <c r="C24" s="189"/>
      <c r="D24" s="189"/>
      <c r="E24" s="189"/>
    </row>
    <row r="25" spans="1:5" ht="15" customHeight="1" x14ac:dyDescent="0.2">
      <c r="A25" s="189"/>
      <c r="B25" s="189"/>
      <c r="C25" s="189"/>
      <c r="D25" s="189"/>
      <c r="E25" s="189"/>
    </row>
    <row r="26" spans="1:5" ht="15" customHeight="1" x14ac:dyDescent="0.2">
      <c r="A26" s="190" t="s">
        <v>56</v>
      </c>
      <c r="B26" s="190"/>
      <c r="C26" s="190"/>
      <c r="D26" s="190"/>
      <c r="E26" s="190"/>
    </row>
    <row r="27" spans="1:5" ht="15" customHeight="1" x14ac:dyDescent="0.2">
      <c r="A27" s="190"/>
      <c r="B27" s="190"/>
      <c r="C27" s="190"/>
      <c r="D27" s="190"/>
      <c r="E27" s="190"/>
    </row>
    <row r="28" spans="1:5" ht="15" customHeight="1" x14ac:dyDescent="0.2">
      <c r="A28" s="190"/>
      <c r="B28" s="190"/>
      <c r="C28" s="190"/>
      <c r="D28" s="190"/>
      <c r="E28" s="190"/>
    </row>
    <row r="29" spans="1:5" ht="15" customHeight="1" x14ac:dyDescent="0.2">
      <c r="A29" s="190"/>
      <c r="B29" s="190"/>
      <c r="C29" s="190"/>
      <c r="D29" s="190"/>
      <c r="E29" s="190"/>
    </row>
    <row r="30" spans="1:5" ht="15" customHeight="1" x14ac:dyDescent="0.2">
      <c r="A30" s="190"/>
      <c r="B30" s="190"/>
      <c r="C30" s="190"/>
      <c r="D30" s="190"/>
      <c r="E30" s="190"/>
    </row>
    <row r="31" spans="1:5" ht="15" customHeight="1" x14ac:dyDescent="0.2">
      <c r="A31" s="190"/>
      <c r="B31" s="190"/>
      <c r="C31" s="190"/>
      <c r="D31" s="190"/>
      <c r="E31" s="190"/>
    </row>
    <row r="32" spans="1:5" ht="15" customHeight="1" x14ac:dyDescent="0.2">
      <c r="A32" s="190"/>
      <c r="B32" s="190"/>
      <c r="C32" s="190"/>
      <c r="D32" s="190"/>
      <c r="E32" s="190"/>
    </row>
    <row r="33" spans="1:5" ht="15" customHeight="1" x14ac:dyDescent="0.2">
      <c r="A33" s="39"/>
      <c r="B33" s="39"/>
      <c r="C33" s="39"/>
      <c r="D33" s="39"/>
      <c r="E33" s="39"/>
    </row>
    <row r="34" spans="1:5" ht="15" customHeight="1" x14ac:dyDescent="0.25">
      <c r="A34" s="58" t="s">
        <v>17</v>
      </c>
      <c r="B34" s="59"/>
      <c r="C34" s="59"/>
      <c r="D34" s="60"/>
      <c r="E34" s="60"/>
    </row>
    <row r="35" spans="1:5" ht="15" customHeight="1" x14ac:dyDescent="0.2">
      <c r="A35" s="42" t="s">
        <v>57</v>
      </c>
      <c r="B35" s="59"/>
      <c r="C35" s="59"/>
      <c r="D35" s="59"/>
      <c r="E35" s="61" t="s">
        <v>58</v>
      </c>
    </row>
    <row r="36" spans="1:5" ht="15" customHeight="1" x14ac:dyDescent="0.2">
      <c r="A36" s="62"/>
      <c r="B36" s="63"/>
      <c r="C36" s="59"/>
      <c r="D36" s="62"/>
      <c r="E36" s="64"/>
    </row>
    <row r="37" spans="1:5" ht="15" customHeight="1" x14ac:dyDescent="0.2">
      <c r="C37" s="48" t="s">
        <v>48</v>
      </c>
      <c r="D37" s="49" t="s">
        <v>49</v>
      </c>
      <c r="E37" s="65" t="s">
        <v>50</v>
      </c>
    </row>
    <row r="38" spans="1:5" ht="15" customHeight="1" x14ac:dyDescent="0.2">
      <c r="C38" s="66">
        <v>2212</v>
      </c>
      <c r="D38" s="53" t="s">
        <v>59</v>
      </c>
      <c r="E38" s="54">
        <v>-346793.24</v>
      </c>
    </row>
    <row r="39" spans="1:5" ht="15" customHeight="1" x14ac:dyDescent="0.2">
      <c r="C39" s="66">
        <v>6409</v>
      </c>
      <c r="D39" s="53" t="s">
        <v>52</v>
      </c>
      <c r="E39" s="54">
        <v>346793.24</v>
      </c>
    </row>
    <row r="40" spans="1:5" ht="15" customHeight="1" x14ac:dyDescent="0.2">
      <c r="C40" s="55" t="s">
        <v>53</v>
      </c>
      <c r="D40" s="56"/>
      <c r="E40" s="57">
        <f>SUM(E38:E39)</f>
        <v>0</v>
      </c>
    </row>
    <row r="41" spans="1:5" ht="15" customHeight="1" x14ac:dyDescent="0.2"/>
    <row r="42" spans="1:5" ht="15" customHeight="1" x14ac:dyDescent="0.2"/>
    <row r="43" spans="1:5" ht="15" customHeight="1" x14ac:dyDescent="0.2"/>
    <row r="44" spans="1:5" ht="15" customHeight="1" x14ac:dyDescent="0.2"/>
    <row r="45" spans="1:5" ht="15" customHeight="1" x14ac:dyDescent="0.2"/>
    <row r="46" spans="1:5" ht="15" customHeight="1" x14ac:dyDescent="0.2"/>
    <row r="47" spans="1:5" ht="15" customHeight="1" x14ac:dyDescent="0.2"/>
    <row r="48" spans="1:5"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spans="2:2" ht="15" customHeight="1" x14ac:dyDescent="0.2"/>
    <row r="338" spans="2:2" ht="15" customHeight="1" x14ac:dyDescent="0.2"/>
    <row r="339" spans="2:2" ht="15" customHeight="1" x14ac:dyDescent="0.2">
      <c r="B339" s="67"/>
    </row>
    <row r="340" spans="2:2" ht="15" customHeight="1" x14ac:dyDescent="0.2"/>
    <row r="341" spans="2:2" ht="15" customHeight="1" x14ac:dyDescent="0.2"/>
    <row r="342" spans="2:2" ht="15" customHeight="1" x14ac:dyDescent="0.2"/>
    <row r="343" spans="2:2" ht="15" customHeight="1" x14ac:dyDescent="0.2"/>
    <row r="344" spans="2:2" ht="15" customHeight="1" x14ac:dyDescent="0.2"/>
    <row r="345" spans="2:2" ht="15" customHeight="1" x14ac:dyDescent="0.2"/>
    <row r="346" spans="2:2" ht="15" customHeight="1" x14ac:dyDescent="0.2"/>
    <row r="347" spans="2:2" ht="15" customHeight="1" x14ac:dyDescent="0.2"/>
    <row r="348" spans="2:2" ht="15" customHeight="1" x14ac:dyDescent="0.2"/>
    <row r="349" spans="2:2" ht="15" customHeight="1" x14ac:dyDescent="0.2"/>
    <row r="350" spans="2:2" ht="15" customHeight="1" x14ac:dyDescent="0.2"/>
    <row r="351" spans="2:2" ht="15" customHeight="1" x14ac:dyDescent="0.2"/>
    <row r="352" spans="2: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sheetData>
  <mergeCells count="4">
    <mergeCell ref="A2:E3"/>
    <mergeCell ref="A4:E12"/>
    <mergeCell ref="A24:E25"/>
    <mergeCell ref="A26:E32"/>
  </mergeCells>
  <phoneticPr fontId="1" type="noConversion"/>
  <pageMargins left="0.98425196850393704" right="0.98425196850393704" top="0.98425196850393704" bottom="0.98425196850393704" header="0.51181102362204722" footer="0.51181102362204722"/>
  <pageSetup paperSize="9" scale="92" firstPageNumber="3" orientation="portrait" useFirstPageNumber="1" r:id="rId1"/>
  <headerFooter alignWithMargins="0">
    <oddHeader>&amp;C&amp;"Arial,Kurzíva"Příloha č. 1: Rozpočtové změny č. 58/17 - 59/17 schválené Radou Olomouckého kraje 27.2.2017</oddHeader>
    <oddFooter xml:space="preserve">&amp;L&amp;"Arial,Kurzíva"Zastupitelstvo OK 24.4.2017
6.1. - Rozpočet Olomouckého kraje 2017 - rozpočtové změny 
Příloha č.1: Rozpočtové změny č. 58/17 - 59/17 schválené Radou Olomouckého kraje 27.2.2017&amp;R&amp;"Arial,Kurzíva"Strana &amp;P (celkem 45)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30"/>
  <sheetViews>
    <sheetView showGridLines="0" zoomScale="92" zoomScaleNormal="92" zoomScaleSheetLayoutView="92" zoomScalePage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38" t="s">
        <v>60</v>
      </c>
    </row>
    <row r="2" spans="1:5" ht="15" customHeight="1" x14ac:dyDescent="0.2">
      <c r="A2" s="192" t="s">
        <v>61</v>
      </c>
      <c r="B2" s="192"/>
      <c r="C2" s="192"/>
      <c r="D2" s="192"/>
      <c r="E2" s="192"/>
    </row>
    <row r="3" spans="1:5" ht="15" customHeight="1" x14ac:dyDescent="0.2">
      <c r="A3" s="192" t="s">
        <v>62</v>
      </c>
      <c r="B3" s="192"/>
      <c r="C3" s="192"/>
      <c r="D3" s="192"/>
      <c r="E3" s="192"/>
    </row>
    <row r="4" spans="1:5" ht="15" customHeight="1" x14ac:dyDescent="0.2">
      <c r="A4" s="190" t="s">
        <v>63</v>
      </c>
      <c r="B4" s="190"/>
      <c r="C4" s="190"/>
      <c r="D4" s="190"/>
      <c r="E4" s="190"/>
    </row>
    <row r="5" spans="1:5" ht="15" customHeight="1" x14ac:dyDescent="0.2">
      <c r="A5" s="190"/>
      <c r="B5" s="190"/>
      <c r="C5" s="190"/>
      <c r="D5" s="190"/>
      <c r="E5" s="190"/>
    </row>
    <row r="6" spans="1:5" ht="15" customHeight="1" x14ac:dyDescent="0.2">
      <c r="A6" s="190"/>
      <c r="B6" s="190"/>
      <c r="C6" s="190"/>
      <c r="D6" s="190"/>
      <c r="E6" s="190"/>
    </row>
    <row r="7" spans="1:5" ht="15" customHeight="1" x14ac:dyDescent="0.2">
      <c r="A7" s="190"/>
      <c r="B7" s="190"/>
      <c r="C7" s="190"/>
      <c r="D7" s="190"/>
      <c r="E7" s="190"/>
    </row>
    <row r="8" spans="1:5" ht="15" customHeight="1" x14ac:dyDescent="0.2">
      <c r="A8" s="190"/>
      <c r="B8" s="190"/>
      <c r="C8" s="190"/>
      <c r="D8" s="190"/>
      <c r="E8" s="190"/>
    </row>
    <row r="9" spans="1:5" ht="15" customHeight="1" x14ac:dyDescent="0.2">
      <c r="A9" s="68"/>
      <c r="B9" s="69"/>
      <c r="C9" s="68"/>
      <c r="D9" s="68"/>
      <c r="E9" s="68"/>
    </row>
    <row r="10" spans="1:5" ht="15" customHeight="1" x14ac:dyDescent="0.25">
      <c r="A10" s="40" t="s">
        <v>1</v>
      </c>
      <c r="B10" s="70"/>
      <c r="C10" s="41"/>
      <c r="D10" s="41"/>
      <c r="E10" s="41"/>
    </row>
    <row r="11" spans="1:5" ht="15" customHeight="1" x14ac:dyDescent="0.2">
      <c r="A11" s="71" t="s">
        <v>64</v>
      </c>
      <c r="B11" s="70"/>
      <c r="C11" s="41"/>
      <c r="D11" s="41"/>
      <c r="E11" s="43" t="s">
        <v>65</v>
      </c>
    </row>
    <row r="12" spans="1:5" ht="15" customHeight="1" x14ac:dyDescent="0.25">
      <c r="B12" s="72"/>
      <c r="C12" s="41"/>
      <c r="D12" s="41"/>
      <c r="E12" s="46"/>
    </row>
    <row r="13" spans="1:5" ht="15" customHeight="1" x14ac:dyDescent="0.2">
      <c r="B13" s="48" t="s">
        <v>66</v>
      </c>
      <c r="C13" s="48" t="s">
        <v>48</v>
      </c>
      <c r="D13" s="49" t="s">
        <v>67</v>
      </c>
      <c r="E13" s="50" t="s">
        <v>50</v>
      </c>
    </row>
    <row r="14" spans="1:5" ht="15" customHeight="1" x14ac:dyDescent="0.2">
      <c r="B14" s="73">
        <v>98297</v>
      </c>
      <c r="C14" s="74"/>
      <c r="D14" s="75" t="s">
        <v>68</v>
      </c>
      <c r="E14" s="54">
        <v>146801.44</v>
      </c>
    </row>
    <row r="15" spans="1:5" ht="15" customHeight="1" x14ac:dyDescent="0.2">
      <c r="B15" s="76"/>
      <c r="C15" s="55" t="s">
        <v>53</v>
      </c>
      <c r="D15" s="56"/>
      <c r="E15" s="57">
        <f>SUM(E14:E14)</f>
        <v>146801.44</v>
      </c>
    </row>
    <row r="16" spans="1:5" ht="15" customHeight="1" x14ac:dyDescent="0.2">
      <c r="A16" s="77"/>
      <c r="B16" s="78"/>
      <c r="C16" s="77"/>
      <c r="D16" s="77"/>
    </row>
    <row r="17" spans="1:5" ht="15" customHeight="1" x14ac:dyDescent="0.25">
      <c r="A17" s="40" t="s">
        <v>17</v>
      </c>
      <c r="B17" s="70"/>
      <c r="C17" s="41"/>
      <c r="D17" s="41"/>
      <c r="E17" s="41"/>
    </row>
    <row r="18" spans="1:5" ht="15" customHeight="1" x14ac:dyDescent="0.2">
      <c r="A18" s="71" t="s">
        <v>69</v>
      </c>
      <c r="B18" s="79"/>
      <c r="E18" t="s">
        <v>70</v>
      </c>
    </row>
    <row r="19" spans="1:5" ht="15" customHeight="1" x14ac:dyDescent="0.2">
      <c r="A19" s="77"/>
      <c r="B19" s="80"/>
      <c r="C19" s="41"/>
      <c r="E19" s="81"/>
    </row>
    <row r="20" spans="1:5" ht="15" customHeight="1" x14ac:dyDescent="0.2">
      <c r="B20" s="47"/>
      <c r="C20" s="48" t="s">
        <v>48</v>
      </c>
      <c r="D20" s="82" t="s">
        <v>49</v>
      </c>
      <c r="E20" s="50" t="s">
        <v>50</v>
      </c>
    </row>
    <row r="21" spans="1:5" ht="15" customHeight="1" x14ac:dyDescent="0.2">
      <c r="B21" s="83"/>
      <c r="C21" s="84">
        <v>3599</v>
      </c>
      <c r="D21" s="53" t="s">
        <v>51</v>
      </c>
      <c r="E21" s="54">
        <v>146801.44</v>
      </c>
    </row>
    <row r="22" spans="1:5" ht="15" customHeight="1" x14ac:dyDescent="0.2">
      <c r="B22" s="83"/>
      <c r="C22" s="55" t="s">
        <v>53</v>
      </c>
      <c r="D22" s="85"/>
      <c r="E22" s="86">
        <f>SUM(E21:E21)</f>
        <v>146801.44</v>
      </c>
    </row>
    <row r="23" spans="1:5" ht="15" customHeight="1" x14ac:dyDescent="0.2"/>
    <row r="24" spans="1:5" ht="15" customHeight="1" x14ac:dyDescent="0.2"/>
    <row r="25" spans="1:5" ht="15" customHeight="1" x14ac:dyDescent="0.25">
      <c r="A25" s="38" t="s">
        <v>71</v>
      </c>
    </row>
    <row r="26" spans="1:5" ht="15" customHeight="1" x14ac:dyDescent="0.2">
      <c r="A26" s="192" t="s">
        <v>61</v>
      </c>
      <c r="B26" s="192"/>
      <c r="C26" s="192"/>
      <c r="D26" s="192"/>
      <c r="E26" s="192"/>
    </row>
    <row r="27" spans="1:5" ht="15" customHeight="1" x14ac:dyDescent="0.2">
      <c r="A27" s="192" t="s">
        <v>62</v>
      </c>
      <c r="B27" s="192"/>
      <c r="C27" s="192"/>
      <c r="D27" s="192"/>
      <c r="E27" s="192"/>
    </row>
    <row r="28" spans="1:5" ht="15" customHeight="1" x14ac:dyDescent="0.2">
      <c r="A28" s="191" t="s">
        <v>72</v>
      </c>
      <c r="B28" s="191"/>
      <c r="C28" s="191"/>
      <c r="D28" s="191"/>
      <c r="E28" s="191"/>
    </row>
    <row r="29" spans="1:5" ht="15" customHeight="1" x14ac:dyDescent="0.2">
      <c r="A29" s="191"/>
      <c r="B29" s="191"/>
      <c r="C29" s="191"/>
      <c r="D29" s="191"/>
      <c r="E29" s="191"/>
    </row>
    <row r="30" spans="1:5" ht="15" customHeight="1" x14ac:dyDescent="0.2">
      <c r="A30" s="191"/>
      <c r="B30" s="191"/>
      <c r="C30" s="191"/>
      <c r="D30" s="191"/>
      <c r="E30" s="191"/>
    </row>
    <row r="31" spans="1:5" ht="15" customHeight="1" x14ac:dyDescent="0.2">
      <c r="A31" s="191"/>
      <c r="B31" s="191"/>
      <c r="C31" s="191"/>
      <c r="D31" s="191"/>
      <c r="E31" s="191"/>
    </row>
    <row r="32" spans="1:5" ht="15" customHeight="1" x14ac:dyDescent="0.2">
      <c r="A32" s="191"/>
      <c r="B32" s="191"/>
      <c r="C32" s="191"/>
      <c r="D32" s="191"/>
      <c r="E32" s="191"/>
    </row>
    <row r="33" spans="1:5" ht="15" customHeight="1" x14ac:dyDescent="0.2">
      <c r="A33" s="191"/>
      <c r="B33" s="191"/>
      <c r="C33" s="191"/>
      <c r="D33" s="191"/>
      <c r="E33" s="191"/>
    </row>
    <row r="34" spans="1:5" ht="15" customHeight="1" x14ac:dyDescent="0.2">
      <c r="A34" s="39"/>
      <c r="B34" s="39"/>
      <c r="C34" s="39"/>
      <c r="D34" s="39"/>
      <c r="E34" s="39"/>
    </row>
    <row r="35" spans="1:5" ht="15" customHeight="1" x14ac:dyDescent="0.25">
      <c r="A35" s="58" t="s">
        <v>1</v>
      </c>
      <c r="B35" s="59"/>
      <c r="C35" s="59"/>
      <c r="D35" s="59"/>
      <c r="E35" s="59"/>
    </row>
    <row r="36" spans="1:5" ht="15" customHeight="1" x14ac:dyDescent="0.2">
      <c r="A36" s="71" t="s">
        <v>64</v>
      </c>
      <c r="B36" s="59"/>
      <c r="C36" s="59"/>
      <c r="D36" s="59"/>
      <c r="E36" s="61" t="s">
        <v>65</v>
      </c>
    </row>
    <row r="37" spans="1:5" ht="15" customHeight="1" x14ac:dyDescent="0.25">
      <c r="A37" s="60"/>
      <c r="B37" s="40"/>
      <c r="C37" s="41"/>
      <c r="D37" s="41"/>
      <c r="E37" s="46"/>
    </row>
    <row r="38" spans="1:5" ht="15" customHeight="1" x14ac:dyDescent="0.2">
      <c r="B38" s="48" t="s">
        <v>66</v>
      </c>
      <c r="C38" s="48" t="s">
        <v>48</v>
      </c>
      <c r="D38" s="49" t="s">
        <v>67</v>
      </c>
      <c r="E38" s="65" t="s">
        <v>50</v>
      </c>
    </row>
    <row r="39" spans="1:5" ht="15" customHeight="1" x14ac:dyDescent="0.2">
      <c r="B39" s="87">
        <v>98278</v>
      </c>
      <c r="C39" s="88"/>
      <c r="D39" s="89" t="s">
        <v>73</v>
      </c>
      <c r="E39" s="90">
        <v>2990</v>
      </c>
    </row>
    <row r="40" spans="1:5" ht="15" customHeight="1" x14ac:dyDescent="0.2">
      <c r="B40" s="91"/>
      <c r="C40" s="55" t="s">
        <v>53</v>
      </c>
      <c r="D40" s="56"/>
      <c r="E40" s="57">
        <f>SUM(E39:E39)</f>
        <v>2990</v>
      </c>
    </row>
    <row r="41" spans="1:5" ht="15" customHeight="1" x14ac:dyDescent="0.25">
      <c r="A41" s="92"/>
      <c r="B41" s="93"/>
      <c r="C41" s="93"/>
      <c r="D41" s="93"/>
      <c r="E41" s="93"/>
    </row>
    <row r="42" spans="1:5" ht="15" customHeight="1" x14ac:dyDescent="0.25">
      <c r="A42" s="58" t="s">
        <v>17</v>
      </c>
      <c r="B42" s="59"/>
      <c r="C42" s="59"/>
    </row>
    <row r="43" spans="1:5" ht="15" customHeight="1" x14ac:dyDescent="0.2">
      <c r="A43" s="71" t="s">
        <v>74</v>
      </c>
      <c r="B43" s="41"/>
      <c r="C43" s="41"/>
      <c r="D43" s="41"/>
      <c r="E43" s="43" t="s">
        <v>75</v>
      </c>
    </row>
    <row r="44" spans="1:5" ht="15" customHeight="1" x14ac:dyDescent="0.2">
      <c r="A44" s="62"/>
      <c r="B44" s="63"/>
      <c r="C44" s="59"/>
      <c r="D44" s="93"/>
      <c r="E44" s="64"/>
    </row>
    <row r="45" spans="1:5" ht="15" customHeight="1" x14ac:dyDescent="0.2">
      <c r="C45" s="50" t="s">
        <v>48</v>
      </c>
      <c r="D45" s="94" t="s">
        <v>49</v>
      </c>
      <c r="E45" s="65" t="s">
        <v>50</v>
      </c>
    </row>
    <row r="46" spans="1:5" ht="15" customHeight="1" x14ac:dyDescent="0.2">
      <c r="C46" s="52">
        <v>3769</v>
      </c>
      <c r="D46" s="53" t="s">
        <v>51</v>
      </c>
      <c r="E46" s="90">
        <v>2990</v>
      </c>
    </row>
    <row r="47" spans="1:5" ht="15" customHeight="1" x14ac:dyDescent="0.2">
      <c r="C47" s="95" t="s">
        <v>53</v>
      </c>
      <c r="D47" s="96"/>
      <c r="E47" s="97">
        <f>SUM(E46:E46)</f>
        <v>2990</v>
      </c>
    </row>
    <row r="48" spans="1:5" ht="15" customHeight="1" x14ac:dyDescent="0.2"/>
    <row r="49" spans="1:5" ht="15" customHeight="1" x14ac:dyDescent="0.2"/>
    <row r="50" spans="1:5" ht="15" customHeight="1" x14ac:dyDescent="0.2"/>
    <row r="51" spans="1:5" ht="15" customHeight="1" x14ac:dyDescent="0.2"/>
    <row r="52" spans="1:5" ht="15" customHeight="1" x14ac:dyDescent="0.2"/>
    <row r="53" spans="1:5" ht="15" customHeight="1" x14ac:dyDescent="0.2"/>
    <row r="54" spans="1:5" ht="15" customHeight="1" x14ac:dyDescent="0.25">
      <c r="A54" s="38" t="s">
        <v>76</v>
      </c>
    </row>
    <row r="55" spans="1:5" ht="15" customHeight="1" x14ac:dyDescent="0.2">
      <c r="A55" s="192" t="s">
        <v>61</v>
      </c>
      <c r="B55" s="192"/>
      <c r="C55" s="192"/>
      <c r="D55" s="192"/>
      <c r="E55" s="192"/>
    </row>
    <row r="56" spans="1:5" ht="15" customHeight="1" x14ac:dyDescent="0.2">
      <c r="A56" s="192" t="s">
        <v>77</v>
      </c>
      <c r="B56" s="192"/>
      <c r="C56" s="192"/>
      <c r="D56" s="192"/>
      <c r="E56" s="192"/>
    </row>
    <row r="57" spans="1:5" ht="15" customHeight="1" x14ac:dyDescent="0.2">
      <c r="A57" s="191" t="s">
        <v>78</v>
      </c>
      <c r="B57" s="191"/>
      <c r="C57" s="191"/>
      <c r="D57" s="191"/>
      <c r="E57" s="191"/>
    </row>
    <row r="58" spans="1:5" ht="15" customHeight="1" x14ac:dyDescent="0.2">
      <c r="A58" s="191"/>
      <c r="B58" s="191"/>
      <c r="C58" s="191"/>
      <c r="D58" s="191"/>
      <c r="E58" s="191"/>
    </row>
    <row r="59" spans="1:5" ht="15" customHeight="1" x14ac:dyDescent="0.2">
      <c r="A59" s="191"/>
      <c r="B59" s="191"/>
      <c r="C59" s="191"/>
      <c r="D59" s="191"/>
      <c r="E59" s="191"/>
    </row>
    <row r="60" spans="1:5" ht="15" customHeight="1" x14ac:dyDescent="0.2">
      <c r="A60" s="191"/>
      <c r="B60" s="191"/>
      <c r="C60" s="191"/>
      <c r="D60" s="191"/>
      <c r="E60" s="191"/>
    </row>
    <row r="61" spans="1:5" ht="15" customHeight="1" x14ac:dyDescent="0.2">
      <c r="A61" s="191"/>
      <c r="B61" s="191"/>
      <c r="C61" s="191"/>
      <c r="D61" s="191"/>
      <c r="E61" s="191"/>
    </row>
    <row r="62" spans="1:5" ht="15" customHeight="1" x14ac:dyDescent="0.2">
      <c r="A62" s="98"/>
      <c r="B62" s="98"/>
      <c r="C62" s="98"/>
      <c r="D62" s="98"/>
      <c r="E62" s="98"/>
    </row>
    <row r="63" spans="1:5" ht="15" customHeight="1" x14ac:dyDescent="0.25">
      <c r="A63" s="58" t="s">
        <v>1</v>
      </c>
      <c r="B63" s="59"/>
      <c r="C63" s="59"/>
      <c r="D63" s="59"/>
      <c r="E63" s="59"/>
    </row>
    <row r="64" spans="1:5" ht="15" customHeight="1" x14ac:dyDescent="0.2">
      <c r="A64" s="42" t="s">
        <v>79</v>
      </c>
      <c r="B64" s="59"/>
      <c r="C64" s="59"/>
      <c r="D64" s="59"/>
      <c r="E64" s="61" t="s">
        <v>80</v>
      </c>
    </row>
    <row r="65" spans="1:5" ht="15" customHeight="1" x14ac:dyDescent="0.25">
      <c r="A65" s="62"/>
      <c r="B65" s="58"/>
      <c r="C65" s="59"/>
      <c r="D65" s="59"/>
      <c r="E65" s="99"/>
    </row>
    <row r="66" spans="1:5" ht="15" customHeight="1" x14ac:dyDescent="0.2">
      <c r="B66" s="50" t="s">
        <v>66</v>
      </c>
      <c r="C66" s="50" t="s">
        <v>48</v>
      </c>
      <c r="D66" s="100" t="s">
        <v>67</v>
      </c>
      <c r="E66" s="50" t="s">
        <v>50</v>
      </c>
    </row>
    <row r="67" spans="1:5" ht="15" customHeight="1" x14ac:dyDescent="0.2">
      <c r="B67" s="101">
        <v>33353</v>
      </c>
      <c r="C67" s="88"/>
      <c r="D67" s="89" t="s">
        <v>81</v>
      </c>
      <c r="E67" s="90">
        <v>10646370</v>
      </c>
    </row>
    <row r="68" spans="1:5" ht="15" customHeight="1" x14ac:dyDescent="0.2">
      <c r="B68" s="102"/>
      <c r="C68" s="95" t="s">
        <v>53</v>
      </c>
      <c r="D68" s="103"/>
      <c r="E68" s="104">
        <f>SUM(E67:E67)</f>
        <v>10646370</v>
      </c>
    </row>
    <row r="69" spans="1:5" ht="15" customHeight="1" x14ac:dyDescent="0.25">
      <c r="A69" s="92"/>
      <c r="B69" s="93"/>
      <c r="C69" s="93"/>
      <c r="D69" s="93"/>
      <c r="E69" s="93"/>
    </row>
    <row r="70" spans="1:5" ht="15" customHeight="1" x14ac:dyDescent="0.25">
      <c r="A70" s="40" t="s">
        <v>17</v>
      </c>
      <c r="B70" s="41"/>
      <c r="C70" s="41"/>
      <c r="D70" s="41"/>
      <c r="E70" s="60"/>
    </row>
    <row r="71" spans="1:5" ht="15" customHeight="1" x14ac:dyDescent="0.2">
      <c r="A71" s="42" t="s">
        <v>79</v>
      </c>
      <c r="B71" s="41"/>
      <c r="C71" s="41"/>
      <c r="D71" s="41"/>
      <c r="E71" s="43" t="s">
        <v>80</v>
      </c>
    </row>
    <row r="72" spans="1:5" ht="15" customHeight="1" x14ac:dyDescent="0.2"/>
    <row r="73" spans="1:5" ht="15" customHeight="1" x14ac:dyDescent="0.2">
      <c r="A73" s="105" t="s">
        <v>82</v>
      </c>
      <c r="E73" s="106">
        <v>10646370</v>
      </c>
    </row>
    <row r="74" spans="1:5" ht="15" customHeight="1" x14ac:dyDescent="0.2"/>
    <row r="75" spans="1:5" ht="15" customHeight="1" x14ac:dyDescent="0.2"/>
    <row r="76" spans="1:5" ht="15" customHeight="1" x14ac:dyDescent="0.25">
      <c r="A76" s="38" t="s">
        <v>83</v>
      </c>
    </row>
    <row r="77" spans="1:5" ht="15" customHeight="1" x14ac:dyDescent="0.2">
      <c r="A77" s="192" t="s">
        <v>61</v>
      </c>
      <c r="B77" s="192"/>
      <c r="C77" s="192"/>
      <c r="D77" s="192"/>
      <c r="E77" s="192"/>
    </row>
    <row r="78" spans="1:5" ht="15" customHeight="1" x14ac:dyDescent="0.2">
      <c r="A78" s="192" t="s">
        <v>77</v>
      </c>
      <c r="B78" s="192"/>
      <c r="C78" s="192"/>
      <c r="D78" s="192"/>
      <c r="E78" s="192"/>
    </row>
    <row r="79" spans="1:5" ht="15" customHeight="1" x14ac:dyDescent="0.2">
      <c r="A79" s="191" t="s">
        <v>84</v>
      </c>
      <c r="B79" s="191"/>
      <c r="C79" s="191"/>
      <c r="D79" s="191"/>
      <c r="E79" s="191"/>
    </row>
    <row r="80" spans="1:5" ht="15" customHeight="1" x14ac:dyDescent="0.2">
      <c r="A80" s="191"/>
      <c r="B80" s="191"/>
      <c r="C80" s="191"/>
      <c r="D80" s="191"/>
      <c r="E80" s="191"/>
    </row>
    <row r="81" spans="1:5" ht="15" customHeight="1" x14ac:dyDescent="0.2">
      <c r="A81" s="191"/>
      <c r="B81" s="191"/>
      <c r="C81" s="191"/>
      <c r="D81" s="191"/>
      <c r="E81" s="191"/>
    </row>
    <row r="82" spans="1:5" ht="15" customHeight="1" x14ac:dyDescent="0.2">
      <c r="A82" s="191"/>
      <c r="B82" s="191"/>
      <c r="C82" s="191"/>
      <c r="D82" s="191"/>
      <c r="E82" s="191"/>
    </row>
    <row r="83" spans="1:5" ht="15" customHeight="1" x14ac:dyDescent="0.2">
      <c r="A83" s="191"/>
      <c r="B83" s="191"/>
      <c r="C83" s="191"/>
      <c r="D83" s="191"/>
      <c r="E83" s="191"/>
    </row>
    <row r="84" spans="1:5" ht="15" customHeight="1" x14ac:dyDescent="0.2">
      <c r="A84" s="191"/>
      <c r="B84" s="191"/>
      <c r="C84" s="191"/>
      <c r="D84" s="191"/>
      <c r="E84" s="191"/>
    </row>
    <row r="85" spans="1:5" ht="15" customHeight="1" x14ac:dyDescent="0.2">
      <c r="A85" s="98"/>
      <c r="B85" s="98"/>
      <c r="C85" s="98"/>
      <c r="D85" s="98"/>
      <c r="E85" s="98"/>
    </row>
    <row r="86" spans="1:5" ht="15" customHeight="1" x14ac:dyDescent="0.25">
      <c r="A86" s="58" t="s">
        <v>1</v>
      </c>
      <c r="B86" s="59"/>
      <c r="C86" s="59"/>
      <c r="D86" s="59"/>
      <c r="E86" s="59"/>
    </row>
    <row r="87" spans="1:5" ht="15" customHeight="1" x14ac:dyDescent="0.2">
      <c r="A87" s="42" t="s">
        <v>85</v>
      </c>
      <c r="B87" s="59"/>
      <c r="C87" s="59"/>
      <c r="D87" s="59"/>
      <c r="E87" s="61" t="s">
        <v>80</v>
      </c>
    </row>
    <row r="88" spans="1:5" ht="15" customHeight="1" x14ac:dyDescent="0.25">
      <c r="A88" s="62"/>
      <c r="B88" s="58"/>
      <c r="C88" s="59"/>
      <c r="D88" s="59"/>
      <c r="E88" s="99"/>
    </row>
    <row r="89" spans="1:5" ht="15" customHeight="1" x14ac:dyDescent="0.2">
      <c r="B89" s="50" t="s">
        <v>66</v>
      </c>
      <c r="C89" s="50" t="s">
        <v>48</v>
      </c>
      <c r="D89" s="100" t="s">
        <v>67</v>
      </c>
      <c r="E89" s="65" t="s">
        <v>50</v>
      </c>
    </row>
    <row r="90" spans="1:5" ht="15" customHeight="1" x14ac:dyDescent="0.2">
      <c r="B90" s="101">
        <v>33215</v>
      </c>
      <c r="C90" s="88"/>
      <c r="D90" s="89" t="s">
        <v>81</v>
      </c>
      <c r="E90" s="90">
        <v>8203560</v>
      </c>
    </row>
    <row r="91" spans="1:5" ht="15" customHeight="1" x14ac:dyDescent="0.2">
      <c r="B91" s="102"/>
      <c r="C91" s="95" t="s">
        <v>53</v>
      </c>
      <c r="D91" s="103"/>
      <c r="E91" s="104">
        <f>SUM(E90:E90)</f>
        <v>8203560</v>
      </c>
    </row>
    <row r="92" spans="1:5" ht="15" customHeight="1" x14ac:dyDescent="0.25">
      <c r="A92" s="92"/>
      <c r="B92" s="93"/>
      <c r="C92" s="93"/>
      <c r="D92" s="93"/>
      <c r="E92" s="93"/>
    </row>
    <row r="93" spans="1:5" ht="15" customHeight="1" x14ac:dyDescent="0.25">
      <c r="A93" s="40" t="s">
        <v>17</v>
      </c>
      <c r="B93" s="41"/>
      <c r="C93" s="41"/>
      <c r="D93" s="41"/>
      <c r="E93" s="60"/>
    </row>
    <row r="94" spans="1:5" ht="15" customHeight="1" x14ac:dyDescent="0.2">
      <c r="A94" s="42" t="s">
        <v>85</v>
      </c>
      <c r="B94" s="59"/>
      <c r="C94" s="59"/>
      <c r="D94" s="59"/>
      <c r="E94" s="61" t="s">
        <v>80</v>
      </c>
    </row>
    <row r="95" spans="1:5" ht="15" customHeight="1" x14ac:dyDescent="0.2">
      <c r="A95" s="71"/>
      <c r="B95" s="60"/>
      <c r="C95" s="41"/>
      <c r="D95" s="41"/>
      <c r="E95" s="46"/>
    </row>
    <row r="96" spans="1:5" ht="15" customHeight="1" x14ac:dyDescent="0.2">
      <c r="A96" s="47"/>
      <c r="B96" s="47"/>
      <c r="C96" s="48" t="s">
        <v>48</v>
      </c>
      <c r="D96" s="49" t="s">
        <v>49</v>
      </c>
      <c r="E96" s="65" t="s">
        <v>50</v>
      </c>
    </row>
    <row r="97" spans="1:5" ht="15" customHeight="1" x14ac:dyDescent="0.2">
      <c r="A97" s="107"/>
      <c r="B97" s="108"/>
      <c r="C97" s="52">
        <v>3111</v>
      </c>
      <c r="D97" s="53" t="s">
        <v>86</v>
      </c>
      <c r="E97" s="109">
        <f>241184+160792</f>
        <v>401976</v>
      </c>
    </row>
    <row r="98" spans="1:5" ht="15" customHeight="1" x14ac:dyDescent="0.2">
      <c r="A98" s="107"/>
      <c r="B98" s="108"/>
      <c r="C98" s="52">
        <v>3112</v>
      </c>
      <c r="D98" s="53" t="s">
        <v>86</v>
      </c>
      <c r="E98" s="109">
        <v>122200</v>
      </c>
    </row>
    <row r="99" spans="1:5" ht="15" customHeight="1" x14ac:dyDescent="0.2">
      <c r="A99" s="107"/>
      <c r="B99" s="108"/>
      <c r="C99" s="52">
        <v>3113</v>
      </c>
      <c r="D99" s="53" t="s">
        <v>86</v>
      </c>
      <c r="E99" s="109">
        <f>270128+321584</f>
        <v>591712</v>
      </c>
    </row>
    <row r="100" spans="1:5" ht="15" customHeight="1" x14ac:dyDescent="0.2">
      <c r="A100" s="107"/>
      <c r="B100" s="108"/>
      <c r="C100" s="52">
        <v>3114</v>
      </c>
      <c r="D100" s="53" t="s">
        <v>86</v>
      </c>
      <c r="E100" s="109">
        <f>1077304+173648+882744+1246136+945456+651200+1953616</f>
        <v>6930104</v>
      </c>
    </row>
    <row r="101" spans="1:5" ht="15" customHeight="1" x14ac:dyDescent="0.2">
      <c r="A101" s="107"/>
      <c r="B101" s="108"/>
      <c r="C101" s="52">
        <v>3122</v>
      </c>
      <c r="D101" s="53" t="s">
        <v>86</v>
      </c>
      <c r="E101" s="109">
        <v>125416</v>
      </c>
    </row>
    <row r="102" spans="1:5" ht="15" customHeight="1" x14ac:dyDescent="0.2">
      <c r="A102" s="107"/>
      <c r="B102" s="108"/>
      <c r="C102" s="52">
        <v>3124</v>
      </c>
      <c r="D102" s="53" t="s">
        <v>86</v>
      </c>
      <c r="E102" s="109">
        <v>32152</v>
      </c>
    </row>
    <row r="103" spans="1:5" ht="15" customHeight="1" x14ac:dyDescent="0.2">
      <c r="A103" s="110"/>
      <c r="B103" s="110"/>
      <c r="C103" s="55" t="s">
        <v>53</v>
      </c>
      <c r="D103" s="56"/>
      <c r="E103" s="57">
        <f>SUM(E97:E102)</f>
        <v>8203560</v>
      </c>
    </row>
    <row r="104" spans="1:5" ht="15" customHeight="1" x14ac:dyDescent="0.2"/>
    <row r="105" spans="1:5" ht="15" customHeight="1" x14ac:dyDescent="0.2"/>
    <row r="106" spans="1:5" ht="15" customHeight="1" x14ac:dyDescent="0.25">
      <c r="A106" s="38" t="s">
        <v>87</v>
      </c>
    </row>
    <row r="107" spans="1:5" ht="15" customHeight="1" x14ac:dyDescent="0.2">
      <c r="A107" s="192" t="s">
        <v>61</v>
      </c>
      <c r="B107" s="192"/>
      <c r="C107" s="192"/>
      <c r="D107" s="192"/>
      <c r="E107" s="192"/>
    </row>
    <row r="108" spans="1:5" ht="15" customHeight="1" x14ac:dyDescent="0.2">
      <c r="A108" s="192" t="s">
        <v>77</v>
      </c>
      <c r="B108" s="192"/>
      <c r="C108" s="192"/>
      <c r="D108" s="192"/>
      <c r="E108" s="192"/>
    </row>
    <row r="109" spans="1:5" ht="15" customHeight="1" x14ac:dyDescent="0.2">
      <c r="A109" s="191" t="s">
        <v>88</v>
      </c>
      <c r="B109" s="191"/>
      <c r="C109" s="191"/>
      <c r="D109" s="191"/>
      <c r="E109" s="191"/>
    </row>
    <row r="110" spans="1:5" ht="15" customHeight="1" x14ac:dyDescent="0.2">
      <c r="A110" s="191"/>
      <c r="B110" s="191"/>
      <c r="C110" s="191"/>
      <c r="D110" s="191"/>
      <c r="E110" s="191"/>
    </row>
    <row r="111" spans="1:5" ht="15" customHeight="1" x14ac:dyDescent="0.2">
      <c r="A111" s="191"/>
      <c r="B111" s="191"/>
      <c r="C111" s="191"/>
      <c r="D111" s="191"/>
      <c r="E111" s="191"/>
    </row>
    <row r="112" spans="1:5" ht="15" customHeight="1" x14ac:dyDescent="0.2">
      <c r="A112" s="191"/>
      <c r="B112" s="191"/>
      <c r="C112" s="191"/>
      <c r="D112" s="191"/>
      <c r="E112" s="191"/>
    </row>
    <row r="113" spans="1:5" ht="15" customHeight="1" x14ac:dyDescent="0.2">
      <c r="A113" s="191"/>
      <c r="B113" s="191"/>
      <c r="C113" s="191"/>
      <c r="D113" s="191"/>
      <c r="E113" s="191"/>
    </row>
    <row r="114" spans="1:5" ht="15" customHeight="1" x14ac:dyDescent="0.2">
      <c r="A114" s="191"/>
      <c r="B114" s="191"/>
      <c r="C114" s="191"/>
      <c r="D114" s="191"/>
      <c r="E114" s="191"/>
    </row>
    <row r="115" spans="1:5" ht="15" customHeight="1" x14ac:dyDescent="0.2">
      <c r="A115" s="98"/>
      <c r="B115" s="98"/>
      <c r="C115" s="98"/>
      <c r="D115" s="98"/>
      <c r="E115" s="98"/>
    </row>
    <row r="116" spans="1:5" ht="15" customHeight="1" x14ac:dyDescent="0.25">
      <c r="A116" s="58" t="s">
        <v>1</v>
      </c>
      <c r="B116" s="59"/>
      <c r="C116" s="59"/>
      <c r="D116" s="59"/>
      <c r="E116" s="59"/>
    </row>
    <row r="117" spans="1:5" ht="15" customHeight="1" x14ac:dyDescent="0.2">
      <c r="A117" s="42" t="s">
        <v>79</v>
      </c>
      <c r="B117" s="59"/>
      <c r="C117" s="59"/>
      <c r="D117" s="59"/>
      <c r="E117" s="61" t="s">
        <v>80</v>
      </c>
    </row>
    <row r="118" spans="1:5" ht="15" customHeight="1" x14ac:dyDescent="0.25">
      <c r="A118" s="62"/>
      <c r="B118" s="58"/>
      <c r="C118" s="59"/>
      <c r="D118" s="59"/>
      <c r="E118" s="99"/>
    </row>
    <row r="119" spans="1:5" ht="15" customHeight="1" x14ac:dyDescent="0.2">
      <c r="B119" s="50" t="s">
        <v>66</v>
      </c>
      <c r="C119" s="50" t="s">
        <v>48</v>
      </c>
      <c r="D119" s="100" t="s">
        <v>67</v>
      </c>
      <c r="E119" s="50" t="s">
        <v>50</v>
      </c>
    </row>
    <row r="120" spans="1:5" ht="15" customHeight="1" x14ac:dyDescent="0.2">
      <c r="B120" s="101">
        <v>33354</v>
      </c>
      <c r="C120" s="88"/>
      <c r="D120" s="89" t="s">
        <v>81</v>
      </c>
      <c r="E120" s="90">
        <v>3857380</v>
      </c>
    </row>
    <row r="121" spans="1:5" ht="15" customHeight="1" x14ac:dyDescent="0.2">
      <c r="B121" s="102"/>
      <c r="C121" s="95" t="s">
        <v>53</v>
      </c>
      <c r="D121" s="103"/>
      <c r="E121" s="104">
        <f>SUM(E120:E120)</f>
        <v>3857380</v>
      </c>
    </row>
    <row r="122" spans="1:5" ht="15" customHeight="1" x14ac:dyDescent="0.25">
      <c r="A122" s="92"/>
      <c r="B122" s="93"/>
      <c r="C122" s="93"/>
      <c r="D122" s="93"/>
      <c r="E122" s="93"/>
    </row>
    <row r="123" spans="1:5" ht="15" customHeight="1" x14ac:dyDescent="0.25">
      <c r="A123" s="58" t="s">
        <v>17</v>
      </c>
      <c r="B123" s="59"/>
      <c r="C123" s="59"/>
      <c r="D123" s="59"/>
      <c r="E123" s="111"/>
    </row>
    <row r="124" spans="1:5" ht="15" customHeight="1" x14ac:dyDescent="0.2">
      <c r="A124" s="42" t="s">
        <v>79</v>
      </c>
      <c r="B124" s="41"/>
      <c r="C124" s="41"/>
      <c r="D124" s="41"/>
      <c r="E124" s="43" t="s">
        <v>80</v>
      </c>
    </row>
    <row r="125" spans="1:5" ht="15" customHeight="1" x14ac:dyDescent="0.25">
      <c r="A125" s="111"/>
      <c r="B125" s="58"/>
      <c r="C125" s="59"/>
      <c r="D125" s="59"/>
      <c r="E125" s="99"/>
    </row>
    <row r="126" spans="1:5" ht="15" customHeight="1" x14ac:dyDescent="0.2">
      <c r="B126" s="50" t="s">
        <v>66</v>
      </c>
      <c r="C126" s="50" t="s">
        <v>48</v>
      </c>
      <c r="D126" s="100" t="s">
        <v>67</v>
      </c>
      <c r="E126" s="50" t="s">
        <v>50</v>
      </c>
    </row>
    <row r="127" spans="1:5" ht="15" customHeight="1" x14ac:dyDescent="0.2">
      <c r="B127" s="101">
        <v>33354</v>
      </c>
      <c r="C127" s="112"/>
      <c r="D127" s="113" t="s">
        <v>89</v>
      </c>
      <c r="E127" s="90">
        <v>3857380</v>
      </c>
    </row>
    <row r="128" spans="1:5" ht="15" customHeight="1" x14ac:dyDescent="0.2">
      <c r="B128" s="102"/>
      <c r="C128" s="95" t="s">
        <v>53</v>
      </c>
      <c r="D128" s="103"/>
      <c r="E128" s="104">
        <f>SUM(E127:E127)</f>
        <v>3857380</v>
      </c>
    </row>
    <row r="129" spans="1:5" ht="15" customHeight="1" x14ac:dyDescent="0.2">
      <c r="B129" s="114"/>
      <c r="C129" s="115"/>
      <c r="D129" s="59"/>
      <c r="E129" s="116"/>
    </row>
    <row r="130" spans="1:5" ht="15" customHeight="1" x14ac:dyDescent="0.2"/>
    <row r="131" spans="1:5" ht="15" customHeight="1" x14ac:dyDescent="0.25">
      <c r="A131" s="38" t="s">
        <v>90</v>
      </c>
    </row>
    <row r="132" spans="1:5" ht="15" customHeight="1" x14ac:dyDescent="0.2">
      <c r="A132" s="192" t="s">
        <v>61</v>
      </c>
      <c r="B132" s="192"/>
      <c r="C132" s="192"/>
      <c r="D132" s="192"/>
      <c r="E132" s="192"/>
    </row>
    <row r="133" spans="1:5" ht="15" customHeight="1" x14ac:dyDescent="0.2">
      <c r="A133" s="192" t="s">
        <v>77</v>
      </c>
      <c r="B133" s="192"/>
      <c r="C133" s="192"/>
      <c r="D133" s="192"/>
      <c r="E133" s="192"/>
    </row>
    <row r="134" spans="1:5" ht="15" customHeight="1" x14ac:dyDescent="0.2">
      <c r="A134" s="191" t="s">
        <v>91</v>
      </c>
      <c r="B134" s="191"/>
      <c r="C134" s="191"/>
      <c r="D134" s="191"/>
      <c r="E134" s="191"/>
    </row>
    <row r="135" spans="1:5" ht="15" customHeight="1" x14ac:dyDescent="0.2">
      <c r="A135" s="191"/>
      <c r="B135" s="191"/>
      <c r="C135" s="191"/>
      <c r="D135" s="191"/>
      <c r="E135" s="191"/>
    </row>
    <row r="136" spans="1:5" ht="15" customHeight="1" x14ac:dyDescent="0.2">
      <c r="A136" s="191"/>
      <c r="B136" s="191"/>
      <c r="C136" s="191"/>
      <c r="D136" s="191"/>
      <c r="E136" s="191"/>
    </row>
    <row r="137" spans="1:5" ht="15" customHeight="1" x14ac:dyDescent="0.2">
      <c r="A137" s="191"/>
      <c r="B137" s="191"/>
      <c r="C137" s="191"/>
      <c r="D137" s="191"/>
      <c r="E137" s="191"/>
    </row>
    <row r="138" spans="1:5" ht="15" customHeight="1" x14ac:dyDescent="0.2">
      <c r="A138" s="191"/>
      <c r="B138" s="191"/>
      <c r="C138" s="191"/>
      <c r="D138" s="191"/>
      <c r="E138" s="191"/>
    </row>
    <row r="139" spans="1:5" ht="15" customHeight="1" x14ac:dyDescent="0.2">
      <c r="A139" s="191"/>
      <c r="B139" s="191"/>
      <c r="C139" s="191"/>
      <c r="D139" s="191"/>
      <c r="E139" s="191"/>
    </row>
    <row r="140" spans="1:5" ht="15" customHeight="1" x14ac:dyDescent="0.2">
      <c r="A140" s="98"/>
      <c r="B140" s="98"/>
      <c r="C140" s="98"/>
      <c r="D140" s="98"/>
      <c r="E140" s="98"/>
    </row>
    <row r="141" spans="1:5" ht="15" customHeight="1" x14ac:dyDescent="0.25">
      <c r="A141" s="58" t="s">
        <v>1</v>
      </c>
      <c r="B141" s="59"/>
      <c r="C141" s="59"/>
      <c r="D141" s="59"/>
      <c r="E141" s="59"/>
    </row>
    <row r="142" spans="1:5" ht="15" customHeight="1" x14ac:dyDescent="0.2">
      <c r="A142" s="42" t="s">
        <v>79</v>
      </c>
      <c r="B142" s="59"/>
      <c r="C142" s="59"/>
      <c r="D142" s="59"/>
      <c r="E142" s="61" t="s">
        <v>80</v>
      </c>
    </row>
    <row r="143" spans="1:5" ht="15" customHeight="1" x14ac:dyDescent="0.25">
      <c r="A143" s="62"/>
      <c r="B143" s="58"/>
      <c r="C143" s="59"/>
      <c r="D143" s="59"/>
      <c r="E143" s="99"/>
    </row>
    <row r="144" spans="1:5" ht="15" customHeight="1" x14ac:dyDescent="0.2">
      <c r="B144" s="50" t="s">
        <v>66</v>
      </c>
      <c r="C144" s="50" t="s">
        <v>48</v>
      </c>
      <c r="D144" s="100" t="s">
        <v>67</v>
      </c>
      <c r="E144" s="50" t="s">
        <v>50</v>
      </c>
    </row>
    <row r="145" spans="1:5" ht="15" customHeight="1" x14ac:dyDescent="0.2">
      <c r="B145" s="101">
        <v>33435</v>
      </c>
      <c r="C145" s="88"/>
      <c r="D145" s="89" t="s">
        <v>81</v>
      </c>
      <c r="E145" s="90">
        <v>30057</v>
      </c>
    </row>
    <row r="146" spans="1:5" ht="15" customHeight="1" x14ac:dyDescent="0.2">
      <c r="B146" s="102"/>
      <c r="C146" s="95" t="s">
        <v>53</v>
      </c>
      <c r="D146" s="103"/>
      <c r="E146" s="104">
        <f>SUM(E145:E145)</f>
        <v>30057</v>
      </c>
    </row>
    <row r="147" spans="1:5" ht="15" customHeight="1" x14ac:dyDescent="0.25">
      <c r="A147" s="92"/>
      <c r="B147" s="93"/>
      <c r="C147" s="93"/>
      <c r="D147" s="93"/>
      <c r="E147" s="93"/>
    </row>
    <row r="148" spans="1:5" ht="15" customHeight="1" x14ac:dyDescent="0.25">
      <c r="A148" s="58" t="s">
        <v>17</v>
      </c>
      <c r="B148" s="59"/>
      <c r="C148" s="59"/>
      <c r="D148" s="59"/>
      <c r="E148" s="62"/>
    </row>
    <row r="149" spans="1:5" ht="15" customHeight="1" x14ac:dyDescent="0.2">
      <c r="A149" s="42" t="s">
        <v>79</v>
      </c>
      <c r="B149" s="59"/>
      <c r="C149" s="59"/>
      <c r="D149" s="59"/>
      <c r="E149" s="61" t="s">
        <v>80</v>
      </c>
    </row>
    <row r="150" spans="1:5" ht="15" customHeight="1" x14ac:dyDescent="0.2">
      <c r="A150" s="62"/>
      <c r="B150" s="63"/>
      <c r="C150" s="59"/>
      <c r="D150" s="93"/>
      <c r="E150" s="64"/>
    </row>
    <row r="151" spans="1:5" ht="15" customHeight="1" x14ac:dyDescent="0.2">
      <c r="B151" s="117"/>
      <c r="C151" s="50" t="s">
        <v>48</v>
      </c>
      <c r="D151" s="94" t="s">
        <v>49</v>
      </c>
      <c r="E151" s="50" t="s">
        <v>50</v>
      </c>
    </row>
    <row r="152" spans="1:5" ht="15" customHeight="1" x14ac:dyDescent="0.2">
      <c r="B152" s="118"/>
      <c r="C152" s="119">
        <v>3113</v>
      </c>
      <c r="D152" s="120" t="s">
        <v>92</v>
      </c>
      <c r="E152" s="90">
        <v>30057</v>
      </c>
    </row>
    <row r="153" spans="1:5" ht="15" customHeight="1" x14ac:dyDescent="0.2">
      <c r="B153" s="121"/>
      <c r="C153" s="95" t="s">
        <v>53</v>
      </c>
      <c r="D153" s="96"/>
      <c r="E153" s="97">
        <f>SUM(E152:E152)</f>
        <v>30057</v>
      </c>
    </row>
    <row r="154" spans="1:5" ht="15" customHeight="1" x14ac:dyDescent="0.2"/>
    <row r="155" spans="1:5" ht="15" customHeight="1" x14ac:dyDescent="0.2"/>
    <row r="156" spans="1:5" ht="15" customHeight="1" x14ac:dyDescent="0.2"/>
    <row r="157" spans="1:5" ht="15" customHeight="1" x14ac:dyDescent="0.2"/>
    <row r="158" spans="1:5" ht="15" customHeight="1" x14ac:dyDescent="0.25">
      <c r="A158" s="38" t="s">
        <v>93</v>
      </c>
    </row>
    <row r="159" spans="1:5" ht="15" customHeight="1" x14ac:dyDescent="0.2">
      <c r="A159" s="192" t="s">
        <v>61</v>
      </c>
      <c r="B159" s="192"/>
      <c r="C159" s="192"/>
      <c r="D159" s="192"/>
      <c r="E159" s="192"/>
    </row>
    <row r="160" spans="1:5" ht="15" customHeight="1" x14ac:dyDescent="0.2">
      <c r="A160" s="192" t="s">
        <v>77</v>
      </c>
      <c r="B160" s="192"/>
      <c r="C160" s="192"/>
      <c r="D160" s="192"/>
      <c r="E160" s="192"/>
    </row>
    <row r="161" spans="1:5" ht="15" customHeight="1" x14ac:dyDescent="0.2">
      <c r="A161" s="191" t="s">
        <v>94</v>
      </c>
      <c r="B161" s="191"/>
      <c r="C161" s="191"/>
      <c r="D161" s="191"/>
      <c r="E161" s="191"/>
    </row>
    <row r="162" spans="1:5" ht="15" customHeight="1" x14ac:dyDescent="0.2">
      <c r="A162" s="191"/>
      <c r="B162" s="191"/>
      <c r="C162" s="191"/>
      <c r="D162" s="191"/>
      <c r="E162" s="191"/>
    </row>
    <row r="163" spans="1:5" ht="15" customHeight="1" x14ac:dyDescent="0.2">
      <c r="A163" s="191"/>
      <c r="B163" s="191"/>
      <c r="C163" s="191"/>
      <c r="D163" s="191"/>
      <c r="E163" s="191"/>
    </row>
    <row r="164" spans="1:5" ht="15" customHeight="1" x14ac:dyDescent="0.2">
      <c r="A164" s="191"/>
      <c r="B164" s="191"/>
      <c r="C164" s="191"/>
      <c r="D164" s="191"/>
      <c r="E164" s="191"/>
    </row>
    <row r="165" spans="1:5" ht="15" customHeight="1" x14ac:dyDescent="0.2">
      <c r="A165" s="191"/>
      <c r="B165" s="191"/>
      <c r="C165" s="191"/>
      <c r="D165" s="191"/>
      <c r="E165" s="191"/>
    </row>
    <row r="166" spans="1:5" ht="15" customHeight="1" x14ac:dyDescent="0.2">
      <c r="A166" s="191"/>
      <c r="B166" s="191"/>
      <c r="C166" s="191"/>
      <c r="D166" s="191"/>
      <c r="E166" s="191"/>
    </row>
    <row r="167" spans="1:5" ht="15" customHeight="1" x14ac:dyDescent="0.2">
      <c r="A167" s="98"/>
      <c r="B167" s="98"/>
      <c r="C167" s="98"/>
      <c r="D167" s="98"/>
      <c r="E167" s="98"/>
    </row>
    <row r="168" spans="1:5" ht="15" customHeight="1" x14ac:dyDescent="0.25">
      <c r="A168" s="58" t="s">
        <v>1</v>
      </c>
      <c r="B168" s="59"/>
      <c r="C168" s="59"/>
      <c r="D168" s="59"/>
      <c r="E168" s="59"/>
    </row>
    <row r="169" spans="1:5" ht="15" customHeight="1" x14ac:dyDescent="0.2">
      <c r="A169" s="42" t="s">
        <v>79</v>
      </c>
      <c r="B169" s="41"/>
      <c r="C169" s="41"/>
      <c r="D169" s="41"/>
      <c r="E169" s="43" t="s">
        <v>80</v>
      </c>
    </row>
    <row r="170" spans="1:5" ht="15" customHeight="1" x14ac:dyDescent="0.25">
      <c r="A170" s="111"/>
      <c r="B170" s="58"/>
      <c r="C170" s="59"/>
      <c r="D170" s="59"/>
      <c r="E170" s="99"/>
    </row>
    <row r="171" spans="1:5" ht="15" customHeight="1" x14ac:dyDescent="0.2">
      <c r="B171" s="50" t="s">
        <v>66</v>
      </c>
      <c r="C171" s="50" t="s">
        <v>48</v>
      </c>
      <c r="D171" s="100" t="s">
        <v>67</v>
      </c>
      <c r="E171" s="50" t="s">
        <v>50</v>
      </c>
    </row>
    <row r="172" spans="1:5" ht="15" customHeight="1" x14ac:dyDescent="0.2">
      <c r="B172" s="122">
        <v>103533063</v>
      </c>
      <c r="C172" s="112"/>
      <c r="D172" s="89" t="s">
        <v>81</v>
      </c>
      <c r="E172" s="90">
        <v>146755.56</v>
      </c>
    </row>
    <row r="173" spans="1:5" ht="15" customHeight="1" x14ac:dyDescent="0.2">
      <c r="B173" s="122">
        <v>103133063</v>
      </c>
      <c r="C173" s="112"/>
      <c r="D173" s="89" t="s">
        <v>81</v>
      </c>
      <c r="E173" s="90">
        <v>25898.04</v>
      </c>
    </row>
    <row r="174" spans="1:5" ht="15" customHeight="1" x14ac:dyDescent="0.2">
      <c r="B174" s="123"/>
      <c r="C174" s="95" t="s">
        <v>53</v>
      </c>
      <c r="D174" s="103"/>
      <c r="E174" s="104">
        <f>SUM(E172:E173)</f>
        <v>172653.6</v>
      </c>
    </row>
    <row r="175" spans="1:5" ht="15" customHeight="1" x14ac:dyDescent="0.25">
      <c r="A175" s="92"/>
      <c r="B175" s="93"/>
      <c r="C175" s="93"/>
      <c r="D175" s="93"/>
      <c r="E175" s="93"/>
    </row>
    <row r="176" spans="1:5" ht="15" customHeight="1" x14ac:dyDescent="0.25">
      <c r="A176" s="58" t="s">
        <v>17</v>
      </c>
      <c r="B176" s="59"/>
      <c r="C176" s="59"/>
      <c r="D176" s="59"/>
      <c r="E176" s="111"/>
    </row>
    <row r="177" spans="1:5" ht="15" customHeight="1" x14ac:dyDescent="0.2">
      <c r="A177" s="42" t="s">
        <v>79</v>
      </c>
      <c r="B177" s="41"/>
      <c r="C177" s="41"/>
      <c r="D177" s="41"/>
      <c r="E177" s="43" t="s">
        <v>80</v>
      </c>
    </row>
    <row r="178" spans="1:5" ht="15" customHeight="1" x14ac:dyDescent="0.25">
      <c r="A178" s="111"/>
      <c r="B178" s="58"/>
      <c r="C178" s="59"/>
      <c r="D178" s="59"/>
      <c r="E178" s="99"/>
    </row>
    <row r="179" spans="1:5" ht="15" customHeight="1" x14ac:dyDescent="0.2">
      <c r="B179" s="50" t="s">
        <v>66</v>
      </c>
      <c r="C179" s="50" t="s">
        <v>48</v>
      </c>
      <c r="D179" s="100" t="s">
        <v>67</v>
      </c>
      <c r="E179" s="50" t="s">
        <v>50</v>
      </c>
    </row>
    <row r="180" spans="1:5" ht="15" customHeight="1" x14ac:dyDescent="0.2">
      <c r="B180" s="122">
        <v>103533063</v>
      </c>
      <c r="C180" s="112"/>
      <c r="D180" s="113" t="s">
        <v>89</v>
      </c>
      <c r="E180" s="90">
        <v>146755.56</v>
      </c>
    </row>
    <row r="181" spans="1:5" ht="15" customHeight="1" x14ac:dyDescent="0.2">
      <c r="B181" s="122">
        <v>103133063</v>
      </c>
      <c r="C181" s="112"/>
      <c r="D181" s="113" t="s">
        <v>89</v>
      </c>
      <c r="E181" s="90">
        <v>25898.04</v>
      </c>
    </row>
    <row r="182" spans="1:5" ht="15" customHeight="1" x14ac:dyDescent="0.2">
      <c r="B182" s="123"/>
      <c r="C182" s="95" t="s">
        <v>53</v>
      </c>
      <c r="D182" s="103"/>
      <c r="E182" s="104">
        <f>SUM(E180:E181)</f>
        <v>172653.6</v>
      </c>
    </row>
    <row r="183" spans="1:5" ht="15" customHeight="1" x14ac:dyDescent="0.2"/>
    <row r="184" spans="1:5" ht="15" customHeight="1" x14ac:dyDescent="0.2"/>
    <row r="185" spans="1:5" ht="15" customHeight="1" x14ac:dyDescent="0.25">
      <c r="A185" s="38" t="s">
        <v>95</v>
      </c>
    </row>
    <row r="186" spans="1:5" ht="15" customHeight="1" x14ac:dyDescent="0.2">
      <c r="A186" s="189" t="s">
        <v>96</v>
      </c>
      <c r="B186" s="189"/>
      <c r="C186" s="189"/>
      <c r="D186" s="189"/>
      <c r="E186" s="189"/>
    </row>
    <row r="187" spans="1:5" ht="15" customHeight="1" x14ac:dyDescent="0.2">
      <c r="A187" s="192" t="s">
        <v>97</v>
      </c>
      <c r="B187" s="192"/>
      <c r="C187" s="192"/>
      <c r="D187" s="192"/>
      <c r="E187" s="192"/>
    </row>
    <row r="188" spans="1:5" ht="15" customHeight="1" x14ac:dyDescent="0.2">
      <c r="A188" s="190" t="s">
        <v>98</v>
      </c>
      <c r="B188" s="190"/>
      <c r="C188" s="190"/>
      <c r="D188" s="190"/>
      <c r="E188" s="190"/>
    </row>
    <row r="189" spans="1:5" ht="15" customHeight="1" x14ac:dyDescent="0.2">
      <c r="A189" s="190"/>
      <c r="B189" s="190"/>
      <c r="C189" s="190"/>
      <c r="D189" s="190"/>
      <c r="E189" s="190"/>
    </row>
    <row r="190" spans="1:5" ht="15" customHeight="1" x14ac:dyDescent="0.2">
      <c r="A190" s="190"/>
      <c r="B190" s="190"/>
      <c r="C190" s="190"/>
      <c r="D190" s="190"/>
      <c r="E190" s="190"/>
    </row>
    <row r="191" spans="1:5" ht="15" customHeight="1" x14ac:dyDescent="0.2">
      <c r="A191" s="190"/>
      <c r="B191" s="190"/>
      <c r="C191" s="190"/>
      <c r="D191" s="190"/>
      <c r="E191" s="190"/>
    </row>
    <row r="192" spans="1:5" ht="15" customHeight="1" x14ac:dyDescent="0.2">
      <c r="A192" s="190"/>
      <c r="B192" s="190"/>
      <c r="C192" s="190"/>
      <c r="D192" s="190"/>
      <c r="E192" s="190"/>
    </row>
    <row r="193" spans="1:5" ht="15" customHeight="1" x14ac:dyDescent="0.2">
      <c r="A193" s="190"/>
      <c r="B193" s="190"/>
      <c r="C193" s="190"/>
      <c r="D193" s="190"/>
      <c r="E193" s="190"/>
    </row>
    <row r="194" spans="1:5" ht="15" customHeight="1" x14ac:dyDescent="0.2">
      <c r="A194" s="190"/>
      <c r="B194" s="190"/>
      <c r="C194" s="190"/>
      <c r="D194" s="190"/>
      <c r="E194" s="190"/>
    </row>
    <row r="195" spans="1:5" ht="15" customHeight="1" x14ac:dyDescent="0.2">
      <c r="A195" s="190"/>
      <c r="B195" s="190"/>
      <c r="C195" s="190"/>
      <c r="D195" s="190"/>
      <c r="E195" s="190"/>
    </row>
    <row r="196" spans="1:5" ht="15" customHeight="1" x14ac:dyDescent="0.2">
      <c r="A196" s="190"/>
      <c r="B196" s="190"/>
      <c r="C196" s="190"/>
      <c r="D196" s="190"/>
      <c r="E196" s="190"/>
    </row>
    <row r="197" spans="1:5" ht="15" customHeight="1" x14ac:dyDescent="0.2"/>
    <row r="198" spans="1:5" ht="15" customHeight="1" x14ac:dyDescent="0.25">
      <c r="A198" s="58" t="s">
        <v>1</v>
      </c>
      <c r="B198" s="41"/>
      <c r="C198" s="41"/>
      <c r="D198" s="41"/>
      <c r="E198" s="41"/>
    </row>
    <row r="199" spans="1:5" ht="15" customHeight="1" x14ac:dyDescent="0.2">
      <c r="A199" s="124" t="s">
        <v>99</v>
      </c>
      <c r="B199" s="41"/>
      <c r="C199" s="41"/>
      <c r="D199" s="41"/>
      <c r="E199" s="43" t="s">
        <v>100</v>
      </c>
    </row>
    <row r="200" spans="1:5" ht="15" customHeight="1" x14ac:dyDescent="0.25">
      <c r="A200" s="40"/>
      <c r="B200" s="60"/>
      <c r="C200" s="41"/>
      <c r="D200" s="41"/>
      <c r="E200" s="46"/>
    </row>
    <row r="201" spans="1:5" ht="15" customHeight="1" x14ac:dyDescent="0.2">
      <c r="B201" s="48" t="s">
        <v>66</v>
      </c>
      <c r="C201" s="48" t="s">
        <v>48</v>
      </c>
      <c r="D201" s="49" t="s">
        <v>67</v>
      </c>
      <c r="E201" s="50" t="s">
        <v>50</v>
      </c>
    </row>
    <row r="202" spans="1:5" ht="15" customHeight="1" x14ac:dyDescent="0.2">
      <c r="B202" s="125">
        <v>104113013</v>
      </c>
      <c r="C202" s="66"/>
      <c r="D202" s="126" t="s">
        <v>101</v>
      </c>
      <c r="E202" s="127">
        <v>520522.02</v>
      </c>
    </row>
    <row r="203" spans="1:5" ht="15" customHeight="1" x14ac:dyDescent="0.2">
      <c r="B203" s="125">
        <v>104513013</v>
      </c>
      <c r="C203" s="66"/>
      <c r="D203" s="126" t="s">
        <v>101</v>
      </c>
      <c r="E203" s="127">
        <v>4424437.18</v>
      </c>
    </row>
    <row r="204" spans="1:5" ht="15" customHeight="1" x14ac:dyDescent="0.2">
      <c r="B204" s="125">
        <v>104113013</v>
      </c>
      <c r="C204" s="66"/>
      <c r="D204" s="128" t="s">
        <v>102</v>
      </c>
      <c r="E204" s="127">
        <v>214838.39999999999</v>
      </c>
    </row>
    <row r="205" spans="1:5" ht="15" customHeight="1" x14ac:dyDescent="0.2">
      <c r="B205" s="125">
        <v>104513013</v>
      </c>
      <c r="C205" s="66"/>
      <c r="D205" s="128" t="s">
        <v>102</v>
      </c>
      <c r="E205" s="127">
        <v>1826126.4</v>
      </c>
    </row>
    <row r="206" spans="1:5" ht="15" customHeight="1" x14ac:dyDescent="0.2">
      <c r="B206" s="129"/>
      <c r="C206" s="55" t="s">
        <v>53</v>
      </c>
      <c r="D206" s="56"/>
      <c r="E206" s="57">
        <f>SUM(E202:E205)</f>
        <v>6985924</v>
      </c>
    </row>
    <row r="207" spans="1:5" ht="15" customHeight="1" x14ac:dyDescent="0.2"/>
    <row r="208" spans="1:5" ht="15" customHeight="1" x14ac:dyDescent="0.2"/>
    <row r="209" spans="1:5" ht="15" customHeight="1" x14ac:dyDescent="0.2"/>
    <row r="210" spans="1:5" ht="15" customHeight="1" x14ac:dyDescent="0.25">
      <c r="A210" s="40" t="s">
        <v>17</v>
      </c>
      <c r="B210" s="41"/>
      <c r="C210" s="41"/>
      <c r="D210" s="41"/>
      <c r="E210" s="41"/>
    </row>
    <row r="211" spans="1:5" ht="15" customHeight="1" x14ac:dyDescent="0.2">
      <c r="A211" s="124" t="s">
        <v>99</v>
      </c>
      <c r="B211" s="41"/>
      <c r="C211" s="41"/>
      <c r="D211" s="41"/>
      <c r="E211" s="43" t="s">
        <v>100</v>
      </c>
    </row>
    <row r="212" spans="1:5" ht="15" customHeight="1" x14ac:dyDescent="0.25">
      <c r="A212" s="40"/>
      <c r="B212" s="60"/>
      <c r="C212" s="41"/>
      <c r="D212" s="41"/>
      <c r="E212" s="46"/>
    </row>
    <row r="213" spans="1:5" ht="15" customHeight="1" x14ac:dyDescent="0.2">
      <c r="A213" s="130"/>
      <c r="B213" s="47"/>
      <c r="C213" s="48" t="s">
        <v>48</v>
      </c>
      <c r="D213" s="49" t="s">
        <v>49</v>
      </c>
      <c r="E213" s="50" t="s">
        <v>50</v>
      </c>
    </row>
    <row r="214" spans="1:5" ht="15" customHeight="1" x14ac:dyDescent="0.2">
      <c r="A214" s="131"/>
      <c r="B214" s="108"/>
      <c r="C214" s="66">
        <v>4349</v>
      </c>
      <c r="D214" s="53" t="s">
        <v>103</v>
      </c>
      <c r="E214" s="127">
        <f>42000+357000+53010+450575+13254+112540+4772+40562</f>
        <v>1073713</v>
      </c>
    </row>
    <row r="215" spans="1:5" ht="15" customHeight="1" x14ac:dyDescent="0.2">
      <c r="A215" s="131"/>
      <c r="B215" s="108"/>
      <c r="C215" s="66">
        <v>4349</v>
      </c>
      <c r="D215" s="53" t="s">
        <v>51</v>
      </c>
      <c r="E215" s="127">
        <v>3871246.2</v>
      </c>
    </row>
    <row r="216" spans="1:5" ht="15" customHeight="1" x14ac:dyDescent="0.2">
      <c r="A216" s="131"/>
      <c r="B216" s="108"/>
      <c r="C216" s="66">
        <v>4349</v>
      </c>
      <c r="D216" s="53" t="s">
        <v>59</v>
      </c>
      <c r="E216" s="127">
        <f>214838.4+1826126.4</f>
        <v>2040964.7999999998</v>
      </c>
    </row>
    <row r="217" spans="1:5" ht="15" customHeight="1" x14ac:dyDescent="0.2">
      <c r="A217" s="110"/>
      <c r="B217" s="132"/>
      <c r="C217" s="55" t="s">
        <v>53</v>
      </c>
      <c r="D217" s="56"/>
      <c r="E217" s="57">
        <f>SUM(E214:E216)</f>
        <v>6985924</v>
      </c>
    </row>
    <row r="218" spans="1:5" ht="15" customHeight="1" x14ac:dyDescent="0.2"/>
    <row r="219" spans="1:5" ht="15" customHeight="1" x14ac:dyDescent="0.2"/>
    <row r="220" spans="1:5" ht="15" customHeight="1" x14ac:dyDescent="0.25">
      <c r="A220" s="38" t="s">
        <v>104</v>
      </c>
    </row>
    <row r="221" spans="1:5" ht="15" customHeight="1" x14ac:dyDescent="0.2">
      <c r="A221" s="192" t="s">
        <v>61</v>
      </c>
      <c r="B221" s="192"/>
      <c r="C221" s="192"/>
      <c r="D221" s="192"/>
      <c r="E221" s="192"/>
    </row>
    <row r="222" spans="1:5" ht="15" customHeight="1" x14ac:dyDescent="0.2">
      <c r="A222" s="190" t="s">
        <v>105</v>
      </c>
      <c r="B222" s="190"/>
      <c r="C222" s="190"/>
      <c r="D222" s="190"/>
      <c r="E222" s="190"/>
    </row>
    <row r="223" spans="1:5" ht="15" customHeight="1" x14ac:dyDescent="0.2">
      <c r="A223" s="190"/>
      <c r="B223" s="190"/>
      <c r="C223" s="190"/>
      <c r="D223" s="190"/>
      <c r="E223" s="190"/>
    </row>
    <row r="224" spans="1:5" ht="15" customHeight="1" x14ac:dyDescent="0.2">
      <c r="A224" s="190"/>
      <c r="B224" s="190"/>
      <c r="C224" s="190"/>
      <c r="D224" s="190"/>
      <c r="E224" s="190"/>
    </row>
    <row r="225" spans="1:5" ht="15" customHeight="1" x14ac:dyDescent="0.2">
      <c r="A225" s="190"/>
      <c r="B225" s="190"/>
      <c r="C225" s="190"/>
      <c r="D225" s="190"/>
      <c r="E225" s="190"/>
    </row>
    <row r="226" spans="1:5" ht="15" customHeight="1" x14ac:dyDescent="0.2">
      <c r="A226" s="190"/>
      <c r="B226" s="190"/>
      <c r="C226" s="190"/>
      <c r="D226" s="190"/>
      <c r="E226" s="190"/>
    </row>
    <row r="227" spans="1:5" ht="15" customHeight="1" x14ac:dyDescent="0.2">
      <c r="A227" s="190"/>
      <c r="B227" s="190"/>
      <c r="C227" s="190"/>
      <c r="D227" s="190"/>
      <c r="E227" s="190"/>
    </row>
    <row r="228" spans="1:5" ht="15" customHeight="1" x14ac:dyDescent="0.2">
      <c r="A228" s="68"/>
      <c r="B228" s="68"/>
      <c r="C228" s="68"/>
      <c r="D228" s="68"/>
      <c r="E228" s="68"/>
    </row>
    <row r="229" spans="1:5" ht="15" customHeight="1" x14ac:dyDescent="0.25">
      <c r="A229" s="40" t="s">
        <v>1</v>
      </c>
      <c r="B229" s="41"/>
      <c r="C229" s="41"/>
      <c r="D229" s="41"/>
      <c r="E229" s="41"/>
    </row>
    <row r="230" spans="1:5" ht="15" customHeight="1" x14ac:dyDescent="0.2">
      <c r="A230" s="71" t="s">
        <v>64</v>
      </c>
      <c r="E230" t="s">
        <v>65</v>
      </c>
    </row>
    <row r="231" spans="1:5" ht="15" customHeight="1" x14ac:dyDescent="0.25">
      <c r="B231" s="40"/>
      <c r="C231" s="41"/>
      <c r="D231" s="41"/>
      <c r="E231" s="46"/>
    </row>
    <row r="232" spans="1:5" ht="15" customHeight="1" x14ac:dyDescent="0.2">
      <c r="A232" s="47"/>
      <c r="B232" s="47"/>
      <c r="C232" s="48" t="s">
        <v>48</v>
      </c>
      <c r="D232" s="49" t="s">
        <v>67</v>
      </c>
      <c r="E232" s="50" t="s">
        <v>50</v>
      </c>
    </row>
    <row r="233" spans="1:5" ht="15" customHeight="1" x14ac:dyDescent="0.2">
      <c r="A233" s="118"/>
      <c r="B233" s="133"/>
      <c r="C233" s="52"/>
      <c r="D233" s="134" t="s">
        <v>106</v>
      </c>
      <c r="E233" s="90">
        <v>74801.97</v>
      </c>
    </row>
    <row r="234" spans="1:5" ht="15" customHeight="1" x14ac:dyDescent="0.2">
      <c r="A234" s="118"/>
      <c r="B234" s="133"/>
      <c r="C234" s="95" t="s">
        <v>53</v>
      </c>
      <c r="D234" s="103"/>
      <c r="E234" s="104">
        <f>SUM(E233:E233)</f>
        <v>74801.97</v>
      </c>
    </row>
    <row r="235" spans="1:5" ht="15" customHeight="1" x14ac:dyDescent="0.2">
      <c r="A235" s="62"/>
      <c r="B235" s="62"/>
      <c r="C235" s="62"/>
      <c r="D235" s="62"/>
      <c r="E235" s="62"/>
    </row>
    <row r="236" spans="1:5" ht="15" customHeight="1" x14ac:dyDescent="0.25">
      <c r="A236" s="58" t="s">
        <v>17</v>
      </c>
      <c r="B236" s="59"/>
      <c r="C236" s="59"/>
      <c r="D236" s="59"/>
      <c r="E236" s="62"/>
    </row>
    <row r="237" spans="1:5" ht="15" customHeight="1" x14ac:dyDescent="0.2">
      <c r="A237" s="42" t="s">
        <v>64</v>
      </c>
      <c r="B237" s="93"/>
      <c r="C237" s="93"/>
      <c r="D237" s="93"/>
      <c r="E237" s="93" t="s">
        <v>65</v>
      </c>
    </row>
    <row r="238" spans="1:5" ht="15" customHeight="1" x14ac:dyDescent="0.2">
      <c r="A238" s="62"/>
      <c r="B238" s="63"/>
      <c r="C238" s="59"/>
      <c r="D238" s="93"/>
      <c r="E238" s="64"/>
    </row>
    <row r="239" spans="1:5" ht="15" customHeight="1" x14ac:dyDescent="0.2">
      <c r="A239" s="117"/>
      <c r="B239" s="117"/>
      <c r="C239" s="50" t="s">
        <v>48</v>
      </c>
      <c r="D239" s="135" t="s">
        <v>49</v>
      </c>
      <c r="E239" s="50" t="s">
        <v>50</v>
      </c>
    </row>
    <row r="240" spans="1:5" ht="15" customHeight="1" x14ac:dyDescent="0.2">
      <c r="A240" s="118"/>
      <c r="B240" s="133"/>
      <c r="C240" s="52">
        <v>6402</v>
      </c>
      <c r="D240" s="126" t="s">
        <v>92</v>
      </c>
      <c r="E240" s="90">
        <v>74801.97</v>
      </c>
    </row>
    <row r="241" spans="1:5" ht="15" customHeight="1" x14ac:dyDescent="0.2">
      <c r="A241" s="118"/>
      <c r="B241" s="133"/>
      <c r="C241" s="95" t="s">
        <v>53</v>
      </c>
      <c r="D241" s="96"/>
      <c r="E241" s="97">
        <f>SUM(E240:E240)</f>
        <v>74801.97</v>
      </c>
    </row>
    <row r="242" spans="1:5" ht="15" customHeight="1" x14ac:dyDescent="0.2"/>
    <row r="243" spans="1:5" ht="15" customHeight="1" x14ac:dyDescent="0.2"/>
    <row r="244" spans="1:5" ht="15" customHeight="1" x14ac:dyDescent="0.25">
      <c r="A244" s="38" t="s">
        <v>107</v>
      </c>
    </row>
    <row r="245" spans="1:5" ht="15" customHeight="1" x14ac:dyDescent="0.2">
      <c r="A245" s="193" t="s">
        <v>96</v>
      </c>
      <c r="B245" s="193"/>
      <c r="C245" s="193"/>
      <c r="D245" s="193"/>
      <c r="E245" s="193"/>
    </row>
    <row r="246" spans="1:5" ht="15" customHeight="1" x14ac:dyDescent="0.2">
      <c r="A246" s="191" t="s">
        <v>108</v>
      </c>
      <c r="B246" s="191"/>
      <c r="C246" s="191"/>
      <c r="D246" s="191"/>
      <c r="E246" s="191"/>
    </row>
    <row r="247" spans="1:5" ht="15" customHeight="1" x14ac:dyDescent="0.2">
      <c r="A247" s="191"/>
      <c r="B247" s="191"/>
      <c r="C247" s="191"/>
      <c r="D247" s="191"/>
      <c r="E247" s="191"/>
    </row>
    <row r="248" spans="1:5" ht="15" customHeight="1" x14ac:dyDescent="0.2">
      <c r="A248" s="191"/>
      <c r="B248" s="191"/>
      <c r="C248" s="191"/>
      <c r="D248" s="191"/>
      <c r="E248" s="191"/>
    </row>
    <row r="249" spans="1:5" ht="15" customHeight="1" x14ac:dyDescent="0.2">
      <c r="A249" s="191"/>
      <c r="B249" s="191"/>
      <c r="C249" s="191"/>
      <c r="D249" s="191"/>
      <c r="E249" s="191"/>
    </row>
    <row r="250" spans="1:5" ht="15" customHeight="1" x14ac:dyDescent="0.2">
      <c r="A250" s="191"/>
      <c r="B250" s="191"/>
      <c r="C250" s="191"/>
      <c r="D250" s="191"/>
      <c r="E250" s="191"/>
    </row>
    <row r="251" spans="1:5" ht="15" customHeight="1" x14ac:dyDescent="0.2">
      <c r="A251" s="191"/>
      <c r="B251" s="191"/>
      <c r="C251" s="191"/>
      <c r="D251" s="191"/>
      <c r="E251" s="191"/>
    </row>
    <row r="252" spans="1:5" ht="15" customHeight="1" x14ac:dyDescent="0.2">
      <c r="A252" s="191"/>
      <c r="B252" s="191"/>
      <c r="C252" s="191"/>
      <c r="D252" s="191"/>
      <c r="E252" s="191"/>
    </row>
    <row r="253" spans="1:5" ht="15" customHeight="1" x14ac:dyDescent="0.2">
      <c r="A253" s="39"/>
      <c r="B253" s="39"/>
      <c r="C253" s="39"/>
      <c r="D253" s="39"/>
      <c r="E253" s="39"/>
    </row>
    <row r="254" spans="1:5" ht="15" customHeight="1" x14ac:dyDescent="0.25">
      <c r="A254" s="58" t="s">
        <v>1</v>
      </c>
      <c r="B254" s="41"/>
      <c r="C254" s="41"/>
      <c r="D254" s="41"/>
      <c r="E254" s="41"/>
    </row>
    <row r="255" spans="1:5" ht="15" customHeight="1" x14ac:dyDescent="0.2">
      <c r="A255" s="42" t="s">
        <v>79</v>
      </c>
      <c r="B255" s="59"/>
      <c r="C255" s="59"/>
      <c r="D255" s="59"/>
      <c r="E255" s="61" t="s">
        <v>80</v>
      </c>
    </row>
    <row r="256" spans="1:5" ht="15" customHeight="1" x14ac:dyDescent="0.25">
      <c r="A256" s="40"/>
      <c r="B256" s="60"/>
      <c r="C256" s="41"/>
      <c r="D256" s="41"/>
      <c r="E256" s="46"/>
    </row>
    <row r="257" spans="1:5" ht="15" customHeight="1" x14ac:dyDescent="0.2">
      <c r="A257" s="117"/>
      <c r="B257" s="47"/>
      <c r="C257" s="48" t="s">
        <v>48</v>
      </c>
      <c r="D257" s="49" t="s">
        <v>67</v>
      </c>
      <c r="E257" s="65" t="s">
        <v>50</v>
      </c>
    </row>
    <row r="258" spans="1:5" ht="15" customHeight="1" x14ac:dyDescent="0.2">
      <c r="A258" s="118"/>
      <c r="B258" s="108"/>
      <c r="C258" s="66">
        <v>6172</v>
      </c>
      <c r="D258" s="136" t="s">
        <v>109</v>
      </c>
      <c r="E258" s="127">
        <v>5272</v>
      </c>
    </row>
    <row r="259" spans="1:5" ht="15" customHeight="1" x14ac:dyDescent="0.2">
      <c r="A259" s="118"/>
      <c r="B259" s="110"/>
      <c r="C259" s="55" t="s">
        <v>53</v>
      </c>
      <c r="D259" s="56"/>
      <c r="E259" s="57">
        <f>SUM(E258:E258)</f>
        <v>5272</v>
      </c>
    </row>
    <row r="260" spans="1:5" ht="15" customHeight="1" x14ac:dyDescent="0.25">
      <c r="A260" s="38"/>
    </row>
    <row r="261" spans="1:5" ht="15" customHeight="1" x14ac:dyDescent="0.25">
      <c r="A261" s="38"/>
    </row>
    <row r="262" spans="1:5" ht="15" customHeight="1" x14ac:dyDescent="0.25">
      <c r="A262" s="58" t="s">
        <v>17</v>
      </c>
      <c r="B262" s="59"/>
      <c r="C262" s="59"/>
      <c r="D262" s="60"/>
      <c r="E262" s="60"/>
    </row>
    <row r="263" spans="1:5" ht="15" customHeight="1" x14ac:dyDescent="0.2">
      <c r="A263" s="42" t="s">
        <v>79</v>
      </c>
      <c r="B263" s="59"/>
      <c r="C263" s="59"/>
      <c r="D263" s="59"/>
      <c r="E263" s="61" t="s">
        <v>80</v>
      </c>
    </row>
    <row r="264" spans="1:5" ht="15" customHeight="1" x14ac:dyDescent="0.2">
      <c r="A264" s="62"/>
      <c r="B264" s="63"/>
      <c r="C264" s="59"/>
      <c r="D264" s="62"/>
      <c r="E264" s="64"/>
    </row>
    <row r="265" spans="1:5" ht="15" customHeight="1" x14ac:dyDescent="0.2">
      <c r="B265" s="117"/>
      <c r="C265" s="50" t="s">
        <v>48</v>
      </c>
      <c r="D265" s="49" t="s">
        <v>49</v>
      </c>
      <c r="E265" s="65" t="s">
        <v>50</v>
      </c>
    </row>
    <row r="266" spans="1:5" ht="15" customHeight="1" x14ac:dyDescent="0.2">
      <c r="B266" s="118"/>
      <c r="C266" s="52">
        <v>6172</v>
      </c>
      <c r="D266" s="137" t="s">
        <v>92</v>
      </c>
      <c r="E266" s="127">
        <v>5272</v>
      </c>
    </row>
    <row r="267" spans="1:5" ht="15" customHeight="1" x14ac:dyDescent="0.2">
      <c r="B267" s="121"/>
      <c r="C267" s="95" t="s">
        <v>53</v>
      </c>
      <c r="D267" s="96"/>
      <c r="E267" s="97">
        <f>SUM(E266:E266)</f>
        <v>5272</v>
      </c>
    </row>
    <row r="268" spans="1:5" ht="15" customHeight="1" x14ac:dyDescent="0.2"/>
    <row r="269" spans="1:5" ht="15" customHeight="1" x14ac:dyDescent="0.2"/>
    <row r="270" spans="1:5" ht="15" customHeight="1" x14ac:dyDescent="0.25">
      <c r="A270" s="38" t="s">
        <v>110</v>
      </c>
    </row>
    <row r="271" spans="1:5" ht="15" customHeight="1" x14ac:dyDescent="0.2">
      <c r="A271" s="192" t="s">
        <v>61</v>
      </c>
      <c r="B271" s="192"/>
      <c r="C271" s="192"/>
      <c r="D271" s="192"/>
      <c r="E271" s="192"/>
    </row>
    <row r="272" spans="1:5" ht="15" customHeight="1" x14ac:dyDescent="0.2">
      <c r="A272" s="191" t="s">
        <v>111</v>
      </c>
      <c r="B272" s="191"/>
      <c r="C272" s="191"/>
      <c r="D272" s="191"/>
      <c r="E272" s="191"/>
    </row>
    <row r="273" spans="1:5" ht="15" customHeight="1" x14ac:dyDescent="0.2">
      <c r="A273" s="191"/>
      <c r="B273" s="191"/>
      <c r="C273" s="191"/>
      <c r="D273" s="191"/>
      <c r="E273" s="191"/>
    </row>
    <row r="274" spans="1:5" ht="15" customHeight="1" x14ac:dyDescent="0.2">
      <c r="A274" s="191"/>
      <c r="B274" s="191"/>
      <c r="C274" s="191"/>
      <c r="D274" s="191"/>
      <c r="E274" s="191"/>
    </row>
    <row r="275" spans="1:5" ht="15" customHeight="1" x14ac:dyDescent="0.2">
      <c r="A275" s="191"/>
      <c r="B275" s="191"/>
      <c r="C275" s="191"/>
      <c r="D275" s="191"/>
      <c r="E275" s="191"/>
    </row>
    <row r="276" spans="1:5" ht="15" customHeight="1" x14ac:dyDescent="0.2">
      <c r="A276" s="191"/>
      <c r="B276" s="191"/>
      <c r="C276" s="191"/>
      <c r="D276" s="191"/>
      <c r="E276" s="191"/>
    </row>
    <row r="277" spans="1:5" ht="15" customHeight="1" x14ac:dyDescent="0.2">
      <c r="A277" s="191"/>
      <c r="B277" s="191"/>
      <c r="C277" s="191"/>
      <c r="D277" s="191"/>
      <c r="E277" s="191"/>
    </row>
    <row r="278" spans="1:5" ht="15" customHeight="1" x14ac:dyDescent="0.2">
      <c r="A278" s="191"/>
      <c r="B278" s="191"/>
      <c r="C278" s="191"/>
      <c r="D278" s="191"/>
      <c r="E278" s="191"/>
    </row>
    <row r="279" spans="1:5" ht="15" customHeight="1" x14ac:dyDescent="0.2"/>
    <row r="280" spans="1:5" ht="15" customHeight="1" x14ac:dyDescent="0.25">
      <c r="A280" s="40" t="s">
        <v>1</v>
      </c>
      <c r="B280" s="41"/>
      <c r="C280" s="41"/>
      <c r="D280" s="41"/>
      <c r="E280" s="41"/>
    </row>
    <row r="281" spans="1:5" ht="15" customHeight="1" x14ac:dyDescent="0.2">
      <c r="A281" s="71" t="s">
        <v>64</v>
      </c>
      <c r="B281" s="41"/>
      <c r="C281" s="41"/>
      <c r="D281" s="41"/>
      <c r="E281" s="43" t="s">
        <v>65</v>
      </c>
    </row>
    <row r="282" spans="1:5" ht="15" customHeight="1" x14ac:dyDescent="0.25">
      <c r="A282" s="60"/>
      <c r="B282" s="40"/>
      <c r="C282" s="41"/>
      <c r="D282" s="41"/>
      <c r="E282" s="46"/>
    </row>
    <row r="283" spans="1:5" ht="15" customHeight="1" x14ac:dyDescent="0.2">
      <c r="B283" s="50" t="s">
        <v>66</v>
      </c>
      <c r="C283" s="48" t="s">
        <v>48</v>
      </c>
      <c r="D283" s="49" t="s">
        <v>67</v>
      </c>
      <c r="E283" s="65" t="s">
        <v>50</v>
      </c>
    </row>
    <row r="284" spans="1:5" ht="15" customHeight="1" x14ac:dyDescent="0.2">
      <c r="B284" s="87">
        <v>305</v>
      </c>
      <c r="C284" s="138">
        <v>6172</v>
      </c>
      <c r="D284" s="53" t="s">
        <v>112</v>
      </c>
      <c r="E284" s="127">
        <v>47300</v>
      </c>
    </row>
    <row r="285" spans="1:5" ht="15" customHeight="1" x14ac:dyDescent="0.2">
      <c r="B285" s="87"/>
      <c r="C285" s="55" t="s">
        <v>53</v>
      </c>
      <c r="D285" s="56"/>
      <c r="E285" s="57">
        <f>SUM(E284:E284)</f>
        <v>47300</v>
      </c>
    </row>
    <row r="286" spans="1:5" ht="15" customHeight="1" x14ac:dyDescent="0.2"/>
    <row r="287" spans="1:5" ht="15" customHeight="1" x14ac:dyDescent="0.25">
      <c r="A287" s="40" t="s">
        <v>17</v>
      </c>
      <c r="B287" s="41"/>
      <c r="C287" s="41"/>
      <c r="D287" s="41"/>
      <c r="E287" s="41"/>
    </row>
    <row r="288" spans="1:5" ht="15" customHeight="1" x14ac:dyDescent="0.2">
      <c r="A288" s="71" t="s">
        <v>113</v>
      </c>
      <c r="B288" s="77"/>
      <c r="C288" s="77"/>
      <c r="D288" s="77"/>
      <c r="E288" s="60" t="s">
        <v>114</v>
      </c>
    </row>
    <row r="289" spans="1:5" ht="15" customHeight="1" x14ac:dyDescent="0.25">
      <c r="A289" s="40"/>
      <c r="B289" s="60"/>
      <c r="C289" s="41"/>
      <c r="D289" s="41"/>
      <c r="E289" s="46"/>
    </row>
    <row r="290" spans="1:5" ht="15" customHeight="1" x14ac:dyDescent="0.2">
      <c r="A290" s="47"/>
      <c r="B290" s="50" t="s">
        <v>66</v>
      </c>
      <c r="C290" s="48" t="s">
        <v>48</v>
      </c>
      <c r="D290" s="139" t="s">
        <v>67</v>
      </c>
      <c r="E290" s="65" t="s">
        <v>50</v>
      </c>
    </row>
    <row r="291" spans="1:5" ht="15" customHeight="1" x14ac:dyDescent="0.2">
      <c r="A291" s="107"/>
      <c r="B291" s="87">
        <v>305</v>
      </c>
      <c r="C291" s="52"/>
      <c r="D291" s="113" t="s">
        <v>115</v>
      </c>
      <c r="E291" s="127">
        <v>47300</v>
      </c>
    </row>
    <row r="292" spans="1:5" ht="15" customHeight="1" x14ac:dyDescent="0.2">
      <c r="A292" s="140"/>
      <c r="B292" s="141"/>
      <c r="C292" s="55" t="s">
        <v>53</v>
      </c>
      <c r="D292" s="85"/>
      <c r="E292" s="86">
        <f>SUM(E291:E291)</f>
        <v>47300</v>
      </c>
    </row>
    <row r="293" spans="1:5" ht="15" customHeight="1" x14ac:dyDescent="0.2"/>
    <row r="294" spans="1:5" ht="15" customHeight="1" x14ac:dyDescent="0.2"/>
    <row r="295" spans="1:5" ht="15" customHeight="1" x14ac:dyDescent="0.25">
      <c r="A295" s="38" t="s">
        <v>116</v>
      </c>
    </row>
    <row r="296" spans="1:5" ht="15" customHeight="1" x14ac:dyDescent="0.2">
      <c r="A296" s="192" t="s">
        <v>61</v>
      </c>
      <c r="B296" s="192"/>
      <c r="C296" s="192"/>
      <c r="D296" s="192"/>
      <c r="E296" s="192"/>
    </row>
    <row r="297" spans="1:5" ht="15" customHeight="1" x14ac:dyDescent="0.2">
      <c r="A297" s="191" t="s">
        <v>117</v>
      </c>
      <c r="B297" s="191"/>
      <c r="C297" s="191"/>
      <c r="D297" s="191"/>
      <c r="E297" s="191"/>
    </row>
    <row r="298" spans="1:5" ht="15" customHeight="1" x14ac:dyDescent="0.2">
      <c r="A298" s="191"/>
      <c r="B298" s="191"/>
      <c r="C298" s="191"/>
      <c r="D298" s="191"/>
      <c r="E298" s="191"/>
    </row>
    <row r="299" spans="1:5" ht="15" customHeight="1" x14ac:dyDescent="0.2">
      <c r="A299" s="191"/>
      <c r="B299" s="191"/>
      <c r="C299" s="191"/>
      <c r="D299" s="191"/>
      <c r="E299" s="191"/>
    </row>
    <row r="300" spans="1:5" ht="15" customHeight="1" x14ac:dyDescent="0.2">
      <c r="A300" s="191"/>
      <c r="B300" s="191"/>
      <c r="C300" s="191"/>
      <c r="D300" s="191"/>
      <c r="E300" s="191"/>
    </row>
    <row r="301" spans="1:5" ht="15" customHeight="1" x14ac:dyDescent="0.2">
      <c r="A301" s="191"/>
      <c r="B301" s="191"/>
      <c r="C301" s="191"/>
      <c r="D301" s="191"/>
      <c r="E301" s="191"/>
    </row>
    <row r="302" spans="1:5" ht="15" customHeight="1" x14ac:dyDescent="0.2">
      <c r="A302" s="191"/>
      <c r="B302" s="191"/>
      <c r="C302" s="191"/>
      <c r="D302" s="191"/>
      <c r="E302" s="191"/>
    </row>
    <row r="303" spans="1:5" ht="15" customHeight="1" x14ac:dyDescent="0.2">
      <c r="A303" s="191"/>
      <c r="B303" s="191"/>
      <c r="C303" s="191"/>
      <c r="D303" s="191"/>
      <c r="E303" s="191"/>
    </row>
    <row r="304" spans="1:5" ht="15" customHeight="1" x14ac:dyDescent="0.2"/>
    <row r="305" spans="1:5" ht="15" customHeight="1" x14ac:dyDescent="0.25">
      <c r="A305" s="40" t="s">
        <v>1</v>
      </c>
      <c r="B305" s="41"/>
      <c r="C305" s="41"/>
      <c r="D305" s="41"/>
      <c r="E305" s="41"/>
    </row>
    <row r="306" spans="1:5" ht="15" customHeight="1" x14ac:dyDescent="0.2">
      <c r="A306" s="71" t="s">
        <v>64</v>
      </c>
      <c r="B306" s="41"/>
      <c r="C306" s="41"/>
      <c r="D306" s="41"/>
      <c r="E306" s="43" t="s">
        <v>65</v>
      </c>
    </row>
    <row r="307" spans="1:5" ht="15" customHeight="1" x14ac:dyDescent="0.25">
      <c r="A307" s="60"/>
      <c r="B307" s="40"/>
      <c r="C307" s="41"/>
      <c r="D307" s="41"/>
      <c r="E307" s="46"/>
    </row>
    <row r="308" spans="1:5" ht="15" customHeight="1" x14ac:dyDescent="0.2">
      <c r="B308" s="50" t="s">
        <v>66</v>
      </c>
      <c r="C308" s="48" t="s">
        <v>48</v>
      </c>
      <c r="D308" s="49" t="s">
        <v>67</v>
      </c>
      <c r="E308" s="65" t="s">
        <v>50</v>
      </c>
    </row>
    <row r="309" spans="1:5" ht="15" customHeight="1" x14ac:dyDescent="0.2">
      <c r="B309" s="87">
        <v>305</v>
      </c>
      <c r="C309" s="138">
        <v>6172</v>
      </c>
      <c r="D309" s="53" t="s">
        <v>112</v>
      </c>
      <c r="E309" s="127">
        <v>211222</v>
      </c>
    </row>
    <row r="310" spans="1:5" ht="15" customHeight="1" x14ac:dyDescent="0.2">
      <c r="B310" s="87"/>
      <c r="C310" s="55" t="s">
        <v>53</v>
      </c>
      <c r="D310" s="56"/>
      <c r="E310" s="57">
        <f>SUM(E309:E309)</f>
        <v>211222</v>
      </c>
    </row>
    <row r="311" spans="1:5" ht="15" customHeight="1" x14ac:dyDescent="0.2"/>
    <row r="312" spans="1:5" ht="15" customHeight="1" x14ac:dyDescent="0.2"/>
    <row r="313" spans="1:5" ht="15" customHeight="1" x14ac:dyDescent="0.2"/>
    <row r="314" spans="1:5" ht="15" customHeight="1" x14ac:dyDescent="0.25">
      <c r="A314" s="40" t="s">
        <v>17</v>
      </c>
      <c r="B314" s="41"/>
      <c r="C314" s="41"/>
      <c r="D314" s="41"/>
      <c r="E314" s="41"/>
    </row>
    <row r="315" spans="1:5" ht="15" customHeight="1" x14ac:dyDescent="0.2">
      <c r="A315" s="71" t="s">
        <v>113</v>
      </c>
      <c r="B315" s="77"/>
      <c r="C315" s="77"/>
      <c r="D315" s="77"/>
      <c r="E315" s="60" t="s">
        <v>114</v>
      </c>
    </row>
    <row r="316" spans="1:5" ht="15" customHeight="1" x14ac:dyDescent="0.25">
      <c r="A316" s="40"/>
      <c r="B316" s="60"/>
      <c r="C316" s="41"/>
      <c r="D316" s="41"/>
      <c r="E316" s="46"/>
    </row>
    <row r="317" spans="1:5" ht="15" customHeight="1" x14ac:dyDescent="0.2">
      <c r="A317" s="47"/>
      <c r="B317" s="50" t="s">
        <v>66</v>
      </c>
      <c r="C317" s="48" t="s">
        <v>48</v>
      </c>
      <c r="D317" s="139" t="s">
        <v>67</v>
      </c>
      <c r="E317" s="65" t="s">
        <v>50</v>
      </c>
    </row>
    <row r="318" spans="1:5" ht="15" customHeight="1" x14ac:dyDescent="0.2">
      <c r="A318" s="107"/>
      <c r="B318" s="87">
        <v>305</v>
      </c>
      <c r="C318" s="52"/>
      <c r="D318" s="113" t="s">
        <v>115</v>
      </c>
      <c r="E318" s="127">
        <v>211222</v>
      </c>
    </row>
    <row r="319" spans="1:5" ht="15" customHeight="1" x14ac:dyDescent="0.2">
      <c r="A319" s="140"/>
      <c r="B319" s="141"/>
      <c r="C319" s="55" t="s">
        <v>53</v>
      </c>
      <c r="D319" s="85"/>
      <c r="E319" s="86">
        <f>SUM(E318:E318)</f>
        <v>211222</v>
      </c>
    </row>
    <row r="320" spans="1:5" ht="15" customHeight="1" x14ac:dyDescent="0.2"/>
    <row r="321" spans="1:5" ht="15" customHeight="1" x14ac:dyDescent="0.2"/>
    <row r="322" spans="1:5" ht="15" customHeight="1" x14ac:dyDescent="0.25">
      <c r="A322" s="38" t="s">
        <v>118</v>
      </c>
    </row>
    <row r="323" spans="1:5" ht="15" customHeight="1" x14ac:dyDescent="0.2">
      <c r="A323" s="192" t="s">
        <v>119</v>
      </c>
      <c r="B323" s="192"/>
      <c r="C323" s="192"/>
      <c r="D323" s="192"/>
      <c r="E323" s="192"/>
    </row>
    <row r="324" spans="1:5" ht="15" customHeight="1" x14ac:dyDescent="0.2">
      <c r="A324" s="191" t="s">
        <v>120</v>
      </c>
      <c r="B324" s="191"/>
      <c r="C324" s="191"/>
      <c r="D324" s="191"/>
      <c r="E324" s="191"/>
    </row>
    <row r="325" spans="1:5" ht="15" customHeight="1" x14ac:dyDescent="0.2">
      <c r="A325" s="191"/>
      <c r="B325" s="191"/>
      <c r="C325" s="191"/>
      <c r="D325" s="191"/>
      <c r="E325" s="191"/>
    </row>
    <row r="326" spans="1:5" ht="15" customHeight="1" x14ac:dyDescent="0.2">
      <c r="A326" s="191"/>
      <c r="B326" s="191"/>
      <c r="C326" s="191"/>
      <c r="D326" s="191"/>
      <c r="E326" s="191"/>
    </row>
    <row r="327" spans="1:5" ht="15" customHeight="1" x14ac:dyDescent="0.2">
      <c r="A327" s="191"/>
      <c r="B327" s="191"/>
      <c r="C327" s="191"/>
      <c r="D327" s="191"/>
      <c r="E327" s="191"/>
    </row>
    <row r="328" spans="1:5" ht="15" customHeight="1" x14ac:dyDescent="0.2">
      <c r="A328" s="191"/>
      <c r="B328" s="191"/>
      <c r="C328" s="191"/>
      <c r="D328" s="191"/>
      <c r="E328" s="191"/>
    </row>
    <row r="329" spans="1:5" ht="15" customHeight="1" x14ac:dyDescent="0.2">
      <c r="A329" s="191"/>
      <c r="B329" s="191"/>
      <c r="C329" s="191"/>
      <c r="D329" s="191"/>
      <c r="E329" s="191"/>
    </row>
    <row r="330" spans="1:5" ht="15" customHeight="1" x14ac:dyDescent="0.2">
      <c r="A330" s="191"/>
      <c r="B330" s="191"/>
      <c r="C330" s="191"/>
      <c r="D330" s="191"/>
      <c r="E330" s="191"/>
    </row>
    <row r="331" spans="1:5" ht="15" customHeight="1" x14ac:dyDescent="0.2">
      <c r="A331" s="191"/>
      <c r="B331" s="191"/>
      <c r="C331" s="191"/>
      <c r="D331" s="191"/>
      <c r="E331" s="191"/>
    </row>
    <row r="332" spans="1:5" ht="15" customHeight="1" x14ac:dyDescent="0.2">
      <c r="A332" s="191"/>
      <c r="B332" s="191"/>
      <c r="C332" s="191"/>
      <c r="D332" s="191"/>
      <c r="E332" s="191"/>
    </row>
    <row r="333" spans="1:5" ht="15" customHeight="1" x14ac:dyDescent="0.2"/>
    <row r="334" spans="1:5" ht="15" customHeight="1" x14ac:dyDescent="0.25">
      <c r="A334" s="58" t="s">
        <v>1</v>
      </c>
      <c r="B334" s="59"/>
      <c r="C334" s="59"/>
      <c r="D334" s="59"/>
      <c r="E334" s="59"/>
    </row>
    <row r="335" spans="1:5" ht="15" customHeight="1" x14ac:dyDescent="0.2">
      <c r="A335" s="42" t="s">
        <v>79</v>
      </c>
      <c r="B335" s="59"/>
      <c r="C335" s="59"/>
      <c r="D335" s="59"/>
      <c r="E335" s="61" t="s">
        <v>80</v>
      </c>
    </row>
    <row r="336" spans="1:5" ht="15" customHeight="1" x14ac:dyDescent="0.25">
      <c r="A336" s="62"/>
      <c r="B336" s="58"/>
      <c r="C336" s="59"/>
      <c r="D336" s="59"/>
      <c r="E336" s="99"/>
    </row>
    <row r="337" spans="1:5" ht="15" customHeight="1" x14ac:dyDescent="0.2">
      <c r="A337" s="60"/>
      <c r="B337" s="50" t="s">
        <v>66</v>
      </c>
      <c r="C337" s="50" t="s">
        <v>48</v>
      </c>
      <c r="D337" s="100" t="s">
        <v>67</v>
      </c>
      <c r="E337" s="50" t="s">
        <v>50</v>
      </c>
    </row>
    <row r="338" spans="1:5" ht="15" customHeight="1" x14ac:dyDescent="0.2">
      <c r="A338" s="60"/>
      <c r="B338" s="101">
        <v>33069</v>
      </c>
      <c r="C338" s="88"/>
      <c r="D338" s="89" t="s">
        <v>81</v>
      </c>
      <c r="E338" s="90">
        <v>-58630</v>
      </c>
    </row>
    <row r="339" spans="1:5" ht="15" customHeight="1" x14ac:dyDescent="0.2">
      <c r="A339" s="60"/>
      <c r="B339" s="102"/>
      <c r="C339" s="95" t="s">
        <v>53</v>
      </c>
      <c r="D339" s="103"/>
      <c r="E339" s="104">
        <f>SUM(E338:E338)</f>
        <v>-58630</v>
      </c>
    </row>
    <row r="340" spans="1:5" ht="15" customHeight="1" x14ac:dyDescent="0.2">
      <c r="A340" s="60"/>
      <c r="B340" s="121"/>
      <c r="C340" s="115"/>
      <c r="D340" s="59"/>
      <c r="E340" s="116"/>
    </row>
    <row r="341" spans="1:5" ht="15" customHeight="1" x14ac:dyDescent="0.25">
      <c r="A341" s="58" t="s">
        <v>17</v>
      </c>
      <c r="B341" s="59"/>
      <c r="C341" s="59"/>
      <c r="D341" s="59"/>
      <c r="E341" s="62"/>
    </row>
    <row r="342" spans="1:5" ht="15" customHeight="1" x14ac:dyDescent="0.2">
      <c r="A342" s="42" t="s">
        <v>79</v>
      </c>
      <c r="B342" s="59"/>
      <c r="C342" s="59"/>
      <c r="D342" s="59"/>
      <c r="E342" s="61" t="s">
        <v>80</v>
      </c>
    </row>
    <row r="343" spans="1:5" ht="15" customHeight="1" x14ac:dyDescent="0.2"/>
    <row r="344" spans="1:5" ht="15" customHeight="1" x14ac:dyDescent="0.2">
      <c r="B344" s="50" t="s">
        <v>66</v>
      </c>
      <c r="C344" s="50" t="s">
        <v>48</v>
      </c>
      <c r="D344" s="135" t="s">
        <v>67</v>
      </c>
      <c r="E344" s="50" t="s">
        <v>50</v>
      </c>
    </row>
    <row r="345" spans="1:5" ht="15" customHeight="1" x14ac:dyDescent="0.2">
      <c r="B345" s="101">
        <v>33069</v>
      </c>
      <c r="C345" s="88"/>
      <c r="D345" s="113" t="s">
        <v>89</v>
      </c>
      <c r="E345" s="90">
        <v>-58630</v>
      </c>
    </row>
    <row r="346" spans="1:5" ht="15" customHeight="1" x14ac:dyDescent="0.2">
      <c r="A346" s="121"/>
      <c r="B346" s="142"/>
      <c r="C346" s="95" t="s">
        <v>53</v>
      </c>
      <c r="D346" s="96"/>
      <c r="E346" s="97">
        <f>SUM(E345:E345)</f>
        <v>-58630</v>
      </c>
    </row>
    <row r="347" spans="1:5" ht="15" customHeight="1" x14ac:dyDescent="0.2"/>
    <row r="348" spans="1:5" ht="15" customHeight="1" x14ac:dyDescent="0.2"/>
    <row r="349" spans="1:5" ht="15" customHeight="1" x14ac:dyDescent="0.25">
      <c r="A349" s="38" t="s">
        <v>121</v>
      </c>
    </row>
    <row r="350" spans="1:5" ht="15" customHeight="1" x14ac:dyDescent="0.2">
      <c r="A350" s="192" t="s">
        <v>61</v>
      </c>
      <c r="B350" s="192"/>
      <c r="C350" s="192"/>
      <c r="D350" s="192"/>
      <c r="E350" s="192"/>
    </row>
    <row r="351" spans="1:5" ht="15" customHeight="1" x14ac:dyDescent="0.2">
      <c r="A351" s="191" t="s">
        <v>292</v>
      </c>
      <c r="B351" s="191"/>
      <c r="C351" s="191"/>
      <c r="D351" s="191"/>
      <c r="E351" s="191"/>
    </row>
    <row r="352" spans="1:5" ht="15" customHeight="1" x14ac:dyDescent="0.2">
      <c r="A352" s="191"/>
      <c r="B352" s="191"/>
      <c r="C352" s="191"/>
      <c r="D352" s="191"/>
      <c r="E352" s="191"/>
    </row>
    <row r="353" spans="1:5" ht="15" customHeight="1" x14ac:dyDescent="0.2">
      <c r="A353" s="191"/>
      <c r="B353" s="191"/>
      <c r="C353" s="191"/>
      <c r="D353" s="191"/>
      <c r="E353" s="191"/>
    </row>
    <row r="354" spans="1:5" ht="15" customHeight="1" x14ac:dyDescent="0.2">
      <c r="A354" s="191"/>
      <c r="B354" s="191"/>
      <c r="C354" s="191"/>
      <c r="D354" s="191"/>
      <c r="E354" s="191"/>
    </row>
    <row r="355" spans="1:5" ht="15" customHeight="1" x14ac:dyDescent="0.2">
      <c r="A355" s="191"/>
      <c r="B355" s="191"/>
      <c r="C355" s="191"/>
      <c r="D355" s="191"/>
      <c r="E355" s="191"/>
    </row>
    <row r="356" spans="1:5" ht="15" customHeight="1" x14ac:dyDescent="0.2">
      <c r="A356" s="191"/>
      <c r="B356" s="191"/>
      <c r="C356" s="191"/>
      <c r="D356" s="191"/>
      <c r="E356" s="191"/>
    </row>
    <row r="357" spans="1:5" ht="15" customHeight="1" x14ac:dyDescent="0.2">
      <c r="A357" s="191"/>
      <c r="B357" s="191"/>
      <c r="C357" s="191"/>
      <c r="D357" s="191"/>
      <c r="E357" s="191"/>
    </row>
    <row r="358" spans="1:5" ht="15" customHeight="1" x14ac:dyDescent="0.2">
      <c r="A358" s="191"/>
      <c r="B358" s="191"/>
      <c r="C358" s="191"/>
      <c r="D358" s="191"/>
      <c r="E358" s="191"/>
    </row>
    <row r="359" spans="1:5" ht="15" customHeight="1" x14ac:dyDescent="0.2">
      <c r="A359" s="191"/>
      <c r="B359" s="191"/>
      <c r="C359" s="191"/>
      <c r="D359" s="191"/>
      <c r="E359" s="191"/>
    </row>
    <row r="360" spans="1:5" ht="15" customHeight="1" x14ac:dyDescent="0.2"/>
    <row r="361" spans="1:5" ht="15" customHeight="1" x14ac:dyDescent="0.2"/>
    <row r="362" spans="1:5" ht="15" customHeight="1" x14ac:dyDescent="0.2"/>
    <row r="363" spans="1:5" ht="15" customHeight="1" x14ac:dyDescent="0.2"/>
    <row r="364" spans="1:5" ht="15" customHeight="1" x14ac:dyDescent="0.2"/>
    <row r="365" spans="1:5" ht="15" customHeight="1" x14ac:dyDescent="0.2"/>
    <row r="366" spans="1:5" ht="15" customHeight="1" x14ac:dyDescent="0.25">
      <c r="A366" s="40" t="s">
        <v>1</v>
      </c>
      <c r="B366" s="41"/>
      <c r="C366" s="41"/>
      <c r="D366" s="41"/>
      <c r="E366" s="41"/>
    </row>
    <row r="367" spans="1:5" ht="15" customHeight="1" x14ac:dyDescent="0.2">
      <c r="A367" s="143" t="s">
        <v>113</v>
      </c>
      <c r="B367" s="93"/>
      <c r="C367" s="93"/>
      <c r="D367" s="93"/>
      <c r="E367" s="62" t="s">
        <v>114</v>
      </c>
    </row>
    <row r="368" spans="1:5" ht="15" customHeight="1" x14ac:dyDescent="0.25">
      <c r="A368" s="60"/>
      <c r="B368" s="40"/>
      <c r="C368" s="41"/>
      <c r="D368" s="41"/>
      <c r="E368" s="46"/>
    </row>
    <row r="369" spans="1:5" ht="15" customHeight="1" x14ac:dyDescent="0.2">
      <c r="B369" s="50" t="s">
        <v>66</v>
      </c>
      <c r="C369" s="48" t="s">
        <v>48</v>
      </c>
      <c r="D369" s="49" t="s">
        <v>67</v>
      </c>
      <c r="E369" s="65" t="s">
        <v>50</v>
      </c>
    </row>
    <row r="370" spans="1:5" ht="15" customHeight="1" x14ac:dyDescent="0.2">
      <c r="B370" s="87">
        <v>306</v>
      </c>
      <c r="C370" s="138">
        <v>6172</v>
      </c>
      <c r="D370" s="144" t="s">
        <v>122</v>
      </c>
      <c r="E370" s="127">
        <v>79550</v>
      </c>
    </row>
    <row r="371" spans="1:5" ht="15" customHeight="1" x14ac:dyDescent="0.2">
      <c r="B371" s="87"/>
      <c r="C371" s="55" t="s">
        <v>53</v>
      </c>
      <c r="D371" s="56"/>
      <c r="E371" s="57">
        <f>SUM(E370:E370)</f>
        <v>79550</v>
      </c>
    </row>
    <row r="372" spans="1:5" ht="15" customHeight="1" x14ac:dyDescent="0.2"/>
    <row r="373" spans="1:5" ht="15" customHeight="1" x14ac:dyDescent="0.25">
      <c r="A373" s="58" t="s">
        <v>17</v>
      </c>
      <c r="B373" s="59"/>
      <c r="C373" s="59"/>
      <c r="D373" s="59"/>
      <c r="E373" s="59"/>
    </row>
    <row r="374" spans="1:5" ht="15" customHeight="1" x14ac:dyDescent="0.2">
      <c r="A374" s="71" t="s">
        <v>123</v>
      </c>
      <c r="B374" s="41"/>
      <c r="C374" s="41"/>
      <c r="D374" s="41"/>
      <c r="E374" s="43" t="s">
        <v>124</v>
      </c>
    </row>
    <row r="375" spans="1:5" ht="15" customHeight="1" x14ac:dyDescent="0.2">
      <c r="A375" s="44"/>
      <c r="B375" s="45"/>
      <c r="C375" s="41"/>
      <c r="D375" s="41"/>
      <c r="E375" s="46"/>
    </row>
    <row r="376" spans="1:5" ht="15" customHeight="1" x14ac:dyDescent="0.2">
      <c r="A376" s="117"/>
      <c r="B376" s="48" t="s">
        <v>66</v>
      </c>
      <c r="C376" s="48" t="s">
        <v>48</v>
      </c>
      <c r="D376" s="135" t="s">
        <v>49</v>
      </c>
      <c r="E376" s="65" t="s">
        <v>50</v>
      </c>
    </row>
    <row r="377" spans="1:5" ht="15" customHeight="1" x14ac:dyDescent="0.2">
      <c r="A377" s="107"/>
      <c r="B377" s="101">
        <v>10</v>
      </c>
      <c r="C377" s="52"/>
      <c r="D377" s="53" t="s">
        <v>59</v>
      </c>
      <c r="E377" s="127">
        <v>79550</v>
      </c>
    </row>
    <row r="378" spans="1:5" ht="15" customHeight="1" x14ac:dyDescent="0.2">
      <c r="A378" s="145"/>
      <c r="B378" s="91"/>
      <c r="C378" s="55" t="s">
        <v>53</v>
      </c>
      <c r="D378" s="56"/>
      <c r="E378" s="57">
        <f>SUM(E377:E377)</f>
        <v>79550</v>
      </c>
    </row>
    <row r="379" spans="1:5" ht="15" customHeight="1" x14ac:dyDescent="0.2"/>
    <row r="380" spans="1:5" ht="15" customHeight="1" x14ac:dyDescent="0.2"/>
    <row r="381" spans="1:5" ht="15" customHeight="1" x14ac:dyDescent="0.25">
      <c r="A381" s="38" t="s">
        <v>125</v>
      </c>
    </row>
    <row r="382" spans="1:5" ht="15" customHeight="1" x14ac:dyDescent="0.2">
      <c r="A382" s="193" t="s">
        <v>126</v>
      </c>
      <c r="B382" s="193"/>
      <c r="C382" s="193"/>
      <c r="D382" s="193"/>
      <c r="E382" s="193"/>
    </row>
    <row r="383" spans="1:5" ht="15" customHeight="1" x14ac:dyDescent="0.2">
      <c r="A383" s="193"/>
      <c r="B383" s="193"/>
      <c r="C383" s="193"/>
      <c r="D383" s="193"/>
      <c r="E383" s="193"/>
    </row>
    <row r="384" spans="1:5" ht="15" customHeight="1" x14ac:dyDescent="0.2">
      <c r="A384" s="191" t="s">
        <v>127</v>
      </c>
      <c r="B384" s="191"/>
      <c r="C384" s="191"/>
      <c r="D384" s="191"/>
      <c r="E384" s="191"/>
    </row>
    <row r="385" spans="1:5" ht="15" customHeight="1" x14ac:dyDescent="0.2">
      <c r="A385" s="191"/>
      <c r="B385" s="191"/>
      <c r="C385" s="191"/>
      <c r="D385" s="191"/>
      <c r="E385" s="191"/>
    </row>
    <row r="386" spans="1:5" ht="15" customHeight="1" x14ac:dyDescent="0.2">
      <c r="A386" s="191"/>
      <c r="B386" s="191"/>
      <c r="C386" s="191"/>
      <c r="D386" s="191"/>
      <c r="E386" s="191"/>
    </row>
    <row r="387" spans="1:5" ht="15" customHeight="1" x14ac:dyDescent="0.2">
      <c r="A387" s="191"/>
      <c r="B387" s="191"/>
      <c r="C387" s="191"/>
      <c r="D387" s="191"/>
      <c r="E387" s="191"/>
    </row>
    <row r="388" spans="1:5" ht="15" customHeight="1" x14ac:dyDescent="0.2">
      <c r="A388" s="191"/>
      <c r="B388" s="191"/>
      <c r="C388" s="191"/>
      <c r="D388" s="191"/>
      <c r="E388" s="191"/>
    </row>
    <row r="389" spans="1:5" ht="15" customHeight="1" x14ac:dyDescent="0.2">
      <c r="A389" s="191"/>
      <c r="B389" s="191"/>
      <c r="C389" s="191"/>
      <c r="D389" s="191"/>
      <c r="E389" s="191"/>
    </row>
    <row r="390" spans="1:5" ht="15" customHeight="1" x14ac:dyDescent="0.2">
      <c r="A390" s="191"/>
      <c r="B390" s="191"/>
      <c r="C390" s="191"/>
      <c r="D390" s="191"/>
      <c r="E390" s="191"/>
    </row>
    <row r="391" spans="1:5" ht="15" customHeight="1" x14ac:dyDescent="0.2">
      <c r="A391" s="191"/>
      <c r="B391" s="191"/>
      <c r="C391" s="191"/>
      <c r="D391" s="191"/>
      <c r="E391" s="191"/>
    </row>
    <row r="392" spans="1:5" ht="15" customHeight="1" x14ac:dyDescent="0.2"/>
    <row r="393" spans="1:5" ht="15" customHeight="1" x14ac:dyDescent="0.25">
      <c r="A393" s="58" t="s">
        <v>17</v>
      </c>
      <c r="B393" s="59"/>
      <c r="C393" s="59"/>
      <c r="D393" s="59"/>
      <c r="E393" s="59"/>
    </row>
    <row r="394" spans="1:5" ht="15" customHeight="1" x14ac:dyDescent="0.2">
      <c r="A394" s="42" t="s">
        <v>64</v>
      </c>
      <c r="B394" s="59"/>
      <c r="C394" s="59"/>
      <c r="D394" s="59"/>
      <c r="E394" s="61" t="s">
        <v>65</v>
      </c>
    </row>
    <row r="395" spans="1:5" ht="15" customHeight="1" x14ac:dyDescent="0.25">
      <c r="A395" s="58"/>
      <c r="B395" s="111"/>
      <c r="C395" s="59"/>
      <c r="D395" s="59"/>
      <c r="E395" s="99"/>
    </row>
    <row r="396" spans="1:5" ht="15" customHeight="1" x14ac:dyDescent="0.2">
      <c r="B396" s="50" t="s">
        <v>66</v>
      </c>
      <c r="C396" s="50" t="s">
        <v>48</v>
      </c>
      <c r="D396" s="94" t="s">
        <v>49</v>
      </c>
      <c r="E396" s="65" t="s">
        <v>50</v>
      </c>
    </row>
    <row r="397" spans="1:5" ht="15" customHeight="1" x14ac:dyDescent="0.2">
      <c r="B397" s="146">
        <v>13307</v>
      </c>
      <c r="C397" s="147">
        <v>4324</v>
      </c>
      <c r="D397" s="148" t="s">
        <v>52</v>
      </c>
      <c r="E397" s="149">
        <v>-800000</v>
      </c>
    </row>
    <row r="398" spans="1:5" ht="15" customHeight="1" x14ac:dyDescent="0.2">
      <c r="B398" s="141"/>
      <c r="C398" s="95" t="s">
        <v>53</v>
      </c>
      <c r="D398" s="103"/>
      <c r="E398" s="104">
        <f>SUM(E397:E397)</f>
        <v>-800000</v>
      </c>
    </row>
    <row r="399" spans="1:5" ht="15" customHeight="1" x14ac:dyDescent="0.2"/>
    <row r="400" spans="1:5" ht="15" customHeight="1" x14ac:dyDescent="0.25">
      <c r="A400" s="40" t="s">
        <v>17</v>
      </c>
      <c r="B400" s="70"/>
      <c r="C400" s="41"/>
      <c r="D400" s="41"/>
      <c r="E400" s="41"/>
    </row>
    <row r="401" spans="1:5" ht="15" customHeight="1" x14ac:dyDescent="0.2">
      <c r="A401" s="71" t="s">
        <v>128</v>
      </c>
      <c r="B401" s="150"/>
      <c r="C401" s="60"/>
      <c r="D401" s="60"/>
      <c r="E401" s="60" t="s">
        <v>129</v>
      </c>
    </row>
    <row r="402" spans="1:5" ht="15" customHeight="1" x14ac:dyDescent="0.2">
      <c r="A402" s="60"/>
      <c r="B402" s="80"/>
      <c r="C402" s="41"/>
      <c r="D402" s="60"/>
      <c r="E402" s="81"/>
    </row>
    <row r="403" spans="1:5" ht="15" customHeight="1" x14ac:dyDescent="0.2">
      <c r="B403" s="117"/>
      <c r="C403" s="48" t="s">
        <v>48</v>
      </c>
      <c r="D403" s="94" t="s">
        <v>49</v>
      </c>
      <c r="E403" s="48" t="s">
        <v>50</v>
      </c>
    </row>
    <row r="404" spans="1:5" ht="15" customHeight="1" x14ac:dyDescent="0.2">
      <c r="B404" s="110"/>
      <c r="C404" s="66">
        <v>4324</v>
      </c>
      <c r="D404" s="128" t="s">
        <v>86</v>
      </c>
      <c r="E404" s="151">
        <v>800000</v>
      </c>
    </row>
    <row r="405" spans="1:5" ht="15" customHeight="1" x14ac:dyDescent="0.2">
      <c r="B405" s="145"/>
      <c r="C405" s="55" t="s">
        <v>53</v>
      </c>
      <c r="D405" s="85"/>
      <c r="E405" s="86">
        <f>SUM(E404:E404)</f>
        <v>800000</v>
      </c>
    </row>
    <row r="406" spans="1:5" ht="15" customHeight="1" x14ac:dyDescent="0.2"/>
    <row r="407" spans="1:5" ht="15" customHeight="1" x14ac:dyDescent="0.2"/>
    <row r="408" spans="1:5" ht="15" customHeight="1" x14ac:dyDescent="0.2"/>
    <row r="409" spans="1:5" ht="15" customHeight="1" x14ac:dyDescent="0.2"/>
    <row r="410" spans="1:5" ht="15" customHeight="1" x14ac:dyDescent="0.2"/>
    <row r="411" spans="1:5" ht="15" customHeight="1" x14ac:dyDescent="0.2"/>
    <row r="412" spans="1:5" ht="15" customHeight="1" x14ac:dyDescent="0.2"/>
    <row r="413" spans="1:5" ht="15" customHeight="1" x14ac:dyDescent="0.2"/>
    <row r="414" spans="1:5" ht="15" customHeight="1" x14ac:dyDescent="0.2"/>
    <row r="415" spans="1:5" ht="15" customHeight="1" x14ac:dyDescent="0.2"/>
    <row r="416" spans="1:5" ht="15" customHeight="1" x14ac:dyDescent="0.2"/>
    <row r="417" spans="1:5" ht="15" customHeight="1" x14ac:dyDescent="0.2"/>
    <row r="418" spans="1:5" ht="15" customHeight="1" x14ac:dyDescent="0.25">
      <c r="A418" s="38" t="s">
        <v>130</v>
      </c>
    </row>
    <row r="419" spans="1:5" ht="15" customHeight="1" x14ac:dyDescent="0.2">
      <c r="A419" s="189" t="s">
        <v>131</v>
      </c>
      <c r="B419" s="189"/>
      <c r="C419" s="189"/>
      <c r="D419" s="189"/>
      <c r="E419" s="189"/>
    </row>
    <row r="420" spans="1:5" ht="15" customHeight="1" x14ac:dyDescent="0.2">
      <c r="A420" s="189"/>
      <c r="B420" s="189"/>
      <c r="C420" s="189"/>
      <c r="D420" s="189"/>
      <c r="E420" s="189"/>
    </row>
    <row r="421" spans="1:5" ht="15" customHeight="1" x14ac:dyDescent="0.2">
      <c r="A421" s="191" t="s">
        <v>132</v>
      </c>
      <c r="B421" s="191"/>
      <c r="C421" s="191"/>
      <c r="D421" s="191"/>
      <c r="E421" s="191"/>
    </row>
    <row r="422" spans="1:5" ht="15" customHeight="1" x14ac:dyDescent="0.2">
      <c r="A422" s="191"/>
      <c r="B422" s="191"/>
      <c r="C422" s="191"/>
      <c r="D422" s="191"/>
      <c r="E422" s="191"/>
    </row>
    <row r="423" spans="1:5" ht="15" customHeight="1" x14ac:dyDescent="0.2">
      <c r="A423" s="191"/>
      <c r="B423" s="191"/>
      <c r="C423" s="191"/>
      <c r="D423" s="191"/>
      <c r="E423" s="191"/>
    </row>
    <row r="424" spans="1:5" ht="15" customHeight="1" x14ac:dyDescent="0.2">
      <c r="A424" s="191"/>
      <c r="B424" s="191"/>
      <c r="C424" s="191"/>
      <c r="D424" s="191"/>
      <c r="E424" s="191"/>
    </row>
    <row r="425" spans="1:5" ht="15" customHeight="1" x14ac:dyDescent="0.2">
      <c r="A425" s="191"/>
      <c r="B425" s="191"/>
      <c r="C425" s="191"/>
      <c r="D425" s="191"/>
      <c r="E425" s="191"/>
    </row>
    <row r="426" spans="1:5" ht="15" customHeight="1" x14ac:dyDescent="0.2">
      <c r="A426" s="191"/>
      <c r="B426" s="191"/>
      <c r="C426" s="191"/>
      <c r="D426" s="191"/>
      <c r="E426" s="191"/>
    </row>
    <row r="427" spans="1:5" ht="15" customHeight="1" x14ac:dyDescent="0.2">
      <c r="A427" s="191"/>
      <c r="B427" s="191"/>
      <c r="C427" s="191"/>
      <c r="D427" s="191"/>
      <c r="E427" s="191"/>
    </row>
    <row r="428" spans="1:5" ht="15" customHeight="1" x14ac:dyDescent="0.2">
      <c r="A428" s="191"/>
      <c r="B428" s="191"/>
      <c r="C428" s="191"/>
      <c r="D428" s="191"/>
      <c r="E428" s="191"/>
    </row>
    <row r="429" spans="1:5" ht="15" customHeight="1" x14ac:dyDescent="0.2">
      <c r="A429" s="191"/>
      <c r="B429" s="191"/>
      <c r="C429" s="191"/>
      <c r="D429" s="191"/>
      <c r="E429" s="191"/>
    </row>
    <row r="430" spans="1:5" ht="15" customHeight="1" x14ac:dyDescent="0.2">
      <c r="A430" s="191"/>
      <c r="B430" s="191"/>
      <c r="C430" s="191"/>
      <c r="D430" s="191"/>
      <c r="E430" s="191"/>
    </row>
    <row r="431" spans="1:5" ht="15" customHeight="1" x14ac:dyDescent="0.2"/>
    <row r="432" spans="1:5" ht="15" customHeight="1" x14ac:dyDescent="0.25">
      <c r="A432" s="58" t="s">
        <v>17</v>
      </c>
      <c r="B432" s="59"/>
      <c r="C432" s="59"/>
      <c r="D432" s="59"/>
      <c r="E432" s="59"/>
    </row>
    <row r="433" spans="1:5" ht="15" customHeight="1" x14ac:dyDescent="0.2">
      <c r="A433" s="42" t="s">
        <v>64</v>
      </c>
      <c r="B433" s="59"/>
      <c r="C433" s="59"/>
      <c r="D433" s="59"/>
      <c r="E433" s="61" t="s">
        <v>65</v>
      </c>
    </row>
    <row r="434" spans="1:5" ht="15" customHeight="1" x14ac:dyDescent="0.25">
      <c r="A434" s="58"/>
      <c r="B434" s="111"/>
      <c r="C434" s="59"/>
      <c r="D434" s="59"/>
      <c r="E434" s="99"/>
    </row>
    <row r="435" spans="1:5" ht="15" customHeight="1" x14ac:dyDescent="0.2">
      <c r="B435" s="50" t="s">
        <v>66</v>
      </c>
      <c r="C435" s="50" t="s">
        <v>48</v>
      </c>
      <c r="D435" s="94" t="s">
        <v>49</v>
      </c>
      <c r="E435" s="65" t="s">
        <v>50</v>
      </c>
    </row>
    <row r="436" spans="1:5" ht="15" customHeight="1" x14ac:dyDescent="0.2">
      <c r="B436" s="146">
        <v>13307</v>
      </c>
      <c r="C436" s="147">
        <v>4324</v>
      </c>
      <c r="D436" s="148" t="s">
        <v>52</v>
      </c>
      <c r="E436" s="149">
        <v>-101080</v>
      </c>
    </row>
    <row r="437" spans="1:5" ht="15" customHeight="1" x14ac:dyDescent="0.2">
      <c r="B437" s="141"/>
      <c r="C437" s="95" t="s">
        <v>53</v>
      </c>
      <c r="D437" s="103"/>
      <c r="E437" s="104">
        <f>SUM(E436:E436)</f>
        <v>-101080</v>
      </c>
    </row>
    <row r="438" spans="1:5" ht="15" customHeight="1" x14ac:dyDescent="0.2"/>
    <row r="439" spans="1:5" ht="15" customHeight="1" x14ac:dyDescent="0.25">
      <c r="A439" s="40" t="s">
        <v>17</v>
      </c>
      <c r="B439" s="41"/>
      <c r="C439" s="41"/>
      <c r="D439" s="41"/>
      <c r="E439" s="41"/>
    </row>
    <row r="440" spans="1:5" ht="15" customHeight="1" x14ac:dyDescent="0.2">
      <c r="A440" s="71" t="s">
        <v>128</v>
      </c>
      <c r="B440" s="77"/>
      <c r="C440" s="77"/>
      <c r="D440" s="77"/>
      <c r="E440" s="77" t="s">
        <v>129</v>
      </c>
    </row>
    <row r="441" spans="1:5" ht="15" customHeight="1" x14ac:dyDescent="0.2">
      <c r="A441" s="77"/>
      <c r="B441" s="152"/>
      <c r="C441" s="41"/>
      <c r="D441" s="77"/>
      <c r="E441" s="81"/>
    </row>
    <row r="442" spans="1:5" ht="15" customHeight="1" x14ac:dyDescent="0.2">
      <c r="B442" s="50" t="s">
        <v>66</v>
      </c>
      <c r="C442" s="48" t="s">
        <v>48</v>
      </c>
      <c r="D442" s="139" t="s">
        <v>67</v>
      </c>
      <c r="E442" s="65" t="s">
        <v>50</v>
      </c>
    </row>
    <row r="443" spans="1:5" ht="15" customHeight="1" x14ac:dyDescent="0.2">
      <c r="B443" s="146">
        <v>13307</v>
      </c>
      <c r="C443" s="153"/>
      <c r="D443" s="113" t="s">
        <v>133</v>
      </c>
      <c r="E443" s="154">
        <v>60040</v>
      </c>
    </row>
    <row r="444" spans="1:5" ht="15" customHeight="1" x14ac:dyDescent="0.2">
      <c r="B444" s="141"/>
      <c r="C444" s="55" t="s">
        <v>53</v>
      </c>
      <c r="D444" s="85"/>
      <c r="E444" s="86">
        <f>SUM(E443:E443)</f>
        <v>60040</v>
      </c>
    </row>
    <row r="445" spans="1:5" ht="15" customHeight="1" x14ac:dyDescent="0.2">
      <c r="A445" s="77"/>
      <c r="B445" s="77"/>
      <c r="C445" s="77"/>
      <c r="D445" s="77"/>
      <c r="E445" s="77"/>
    </row>
    <row r="446" spans="1:5" ht="15" customHeight="1" x14ac:dyDescent="0.25">
      <c r="A446" s="40" t="s">
        <v>17</v>
      </c>
      <c r="B446" s="41"/>
      <c r="C446" s="41"/>
      <c r="D446" s="41"/>
      <c r="E446" s="41"/>
    </row>
    <row r="447" spans="1:5" ht="15" customHeight="1" x14ac:dyDescent="0.2">
      <c r="A447" s="71" t="s">
        <v>69</v>
      </c>
      <c r="B447" s="77"/>
      <c r="C447" s="77"/>
      <c r="D447" s="77"/>
      <c r="E447" s="77" t="s">
        <v>70</v>
      </c>
    </row>
    <row r="448" spans="1:5" ht="15" customHeight="1" x14ac:dyDescent="0.2">
      <c r="A448" s="77"/>
      <c r="B448" s="152"/>
      <c r="C448" s="41"/>
      <c r="D448" s="77"/>
      <c r="E448" s="81"/>
    </row>
    <row r="449" spans="1:5" ht="15" customHeight="1" x14ac:dyDescent="0.2">
      <c r="A449" s="117"/>
      <c r="B449" s="50" t="s">
        <v>66</v>
      </c>
      <c r="C449" s="48" t="s">
        <v>48</v>
      </c>
      <c r="D449" s="139" t="s">
        <v>67</v>
      </c>
      <c r="E449" s="65" t="s">
        <v>50</v>
      </c>
    </row>
    <row r="450" spans="1:5" ht="15" customHeight="1" x14ac:dyDescent="0.2">
      <c r="A450" s="155"/>
      <c r="B450" s="146">
        <v>13307</v>
      </c>
      <c r="C450" s="153"/>
      <c r="D450" s="113" t="s">
        <v>133</v>
      </c>
      <c r="E450" s="151">
        <v>41040</v>
      </c>
    </row>
    <row r="451" spans="1:5" ht="15" customHeight="1" x14ac:dyDescent="0.2">
      <c r="A451" s="156"/>
      <c r="B451" s="141"/>
      <c r="C451" s="55" t="s">
        <v>53</v>
      </c>
      <c r="D451" s="85"/>
      <c r="E451" s="86">
        <f>SUM(E450)</f>
        <v>41040</v>
      </c>
    </row>
    <row r="452" spans="1:5" ht="15" customHeight="1" x14ac:dyDescent="0.2"/>
    <row r="453" spans="1:5" ht="15" customHeight="1" x14ac:dyDescent="0.2"/>
    <row r="454" spans="1:5" ht="15" customHeight="1" x14ac:dyDescent="0.25">
      <c r="A454" s="38" t="s">
        <v>134</v>
      </c>
    </row>
    <row r="455" spans="1:5" ht="15" customHeight="1" x14ac:dyDescent="0.2">
      <c r="A455" s="189" t="s">
        <v>135</v>
      </c>
      <c r="B455" s="189"/>
      <c r="C455" s="189"/>
      <c r="D455" s="189"/>
      <c r="E455" s="189"/>
    </row>
    <row r="456" spans="1:5" ht="15" customHeight="1" x14ac:dyDescent="0.2">
      <c r="A456" s="189"/>
      <c r="B456" s="189"/>
      <c r="C456" s="189"/>
      <c r="D456" s="189"/>
      <c r="E456" s="189"/>
    </row>
    <row r="457" spans="1:5" ht="15" customHeight="1" x14ac:dyDescent="0.2">
      <c r="A457" s="191" t="s">
        <v>136</v>
      </c>
      <c r="B457" s="191"/>
      <c r="C457" s="191"/>
      <c r="D457" s="191"/>
      <c r="E457" s="191"/>
    </row>
    <row r="458" spans="1:5" ht="15" customHeight="1" x14ac:dyDescent="0.2">
      <c r="A458" s="191"/>
      <c r="B458" s="191"/>
      <c r="C458" s="191"/>
      <c r="D458" s="191"/>
      <c r="E458" s="191"/>
    </row>
    <row r="459" spans="1:5" ht="15" customHeight="1" x14ac:dyDescent="0.2">
      <c r="A459" s="191"/>
      <c r="B459" s="191"/>
      <c r="C459" s="191"/>
      <c r="D459" s="191"/>
      <c r="E459" s="191"/>
    </row>
    <row r="460" spans="1:5" ht="15" customHeight="1" x14ac:dyDescent="0.2">
      <c r="A460" s="191"/>
      <c r="B460" s="191"/>
      <c r="C460" s="191"/>
      <c r="D460" s="191"/>
      <c r="E460" s="191"/>
    </row>
    <row r="461" spans="1:5" ht="15" customHeight="1" x14ac:dyDescent="0.2">
      <c r="A461" s="191"/>
      <c r="B461" s="191"/>
      <c r="C461" s="191"/>
      <c r="D461" s="191"/>
      <c r="E461" s="191"/>
    </row>
    <row r="462" spans="1:5" ht="15" customHeight="1" x14ac:dyDescent="0.2">
      <c r="A462" s="191"/>
      <c r="B462" s="191"/>
      <c r="C462" s="191"/>
      <c r="D462" s="191"/>
      <c r="E462" s="191"/>
    </row>
    <row r="463" spans="1:5" ht="15" customHeight="1" x14ac:dyDescent="0.2">
      <c r="A463" s="191"/>
      <c r="B463" s="191"/>
      <c r="C463" s="191"/>
      <c r="D463" s="191"/>
      <c r="E463" s="191"/>
    </row>
    <row r="464" spans="1:5" ht="15" customHeight="1" x14ac:dyDescent="0.2">
      <c r="A464" s="191"/>
      <c r="B464" s="191"/>
      <c r="C464" s="191"/>
      <c r="D464" s="191"/>
      <c r="E464" s="191"/>
    </row>
    <row r="465" spans="1:5" ht="15" customHeight="1" x14ac:dyDescent="0.2">
      <c r="A465" s="60"/>
      <c r="B465" s="150"/>
      <c r="C465" s="60"/>
      <c r="D465" s="60"/>
      <c r="E465" s="60"/>
    </row>
    <row r="466" spans="1:5" ht="15" customHeight="1" x14ac:dyDescent="0.2">
      <c r="A466" s="60"/>
      <c r="B466" s="150"/>
      <c r="C466" s="60"/>
      <c r="D466" s="60"/>
      <c r="E466" s="60"/>
    </row>
    <row r="467" spans="1:5" ht="15" customHeight="1" x14ac:dyDescent="0.2">
      <c r="A467" s="60"/>
      <c r="B467" s="150"/>
      <c r="C467" s="60"/>
      <c r="D467" s="60"/>
      <c r="E467" s="60"/>
    </row>
    <row r="468" spans="1:5" ht="15" customHeight="1" x14ac:dyDescent="0.2">
      <c r="A468" s="60"/>
      <c r="B468" s="150"/>
      <c r="C468" s="60"/>
      <c r="D468" s="60"/>
      <c r="E468" s="60"/>
    </row>
    <row r="469" spans="1:5" ht="15" customHeight="1" x14ac:dyDescent="0.2">
      <c r="A469" s="60"/>
      <c r="B469" s="150"/>
      <c r="C469" s="60"/>
      <c r="D469" s="60"/>
      <c r="E469" s="60"/>
    </row>
    <row r="470" spans="1:5" ht="15" customHeight="1" x14ac:dyDescent="0.25">
      <c r="A470" s="40" t="s">
        <v>17</v>
      </c>
      <c r="B470" s="41"/>
      <c r="C470" s="41"/>
      <c r="D470" s="41"/>
      <c r="E470" s="41"/>
    </row>
    <row r="471" spans="1:5" ht="15" customHeight="1" x14ac:dyDescent="0.2">
      <c r="A471" s="71" t="s">
        <v>64</v>
      </c>
      <c r="B471" s="41"/>
      <c r="C471" s="41"/>
      <c r="D471" s="41"/>
      <c r="E471" s="43" t="s">
        <v>65</v>
      </c>
    </row>
    <row r="472" spans="1:5" ht="15" customHeight="1" x14ac:dyDescent="0.25">
      <c r="A472" s="40"/>
      <c r="B472" s="60"/>
      <c r="C472" s="41"/>
      <c r="D472" s="41"/>
      <c r="E472" s="46"/>
    </row>
    <row r="473" spans="1:5" ht="15" customHeight="1" x14ac:dyDescent="0.2">
      <c r="A473" s="47"/>
      <c r="B473" s="47"/>
      <c r="C473" s="48" t="s">
        <v>48</v>
      </c>
      <c r="D473" s="135" t="s">
        <v>49</v>
      </c>
      <c r="E473" s="65" t="s">
        <v>50</v>
      </c>
    </row>
    <row r="474" spans="1:5" ht="15" customHeight="1" x14ac:dyDescent="0.2">
      <c r="A474" s="107"/>
      <c r="B474" s="108"/>
      <c r="C474" s="157">
        <v>6409</v>
      </c>
      <c r="D474" s="128" t="s">
        <v>86</v>
      </c>
      <c r="E474" s="158">
        <v>-1850000</v>
      </c>
    </row>
    <row r="475" spans="1:5" ht="15" customHeight="1" x14ac:dyDescent="0.2">
      <c r="A475" s="140"/>
      <c r="B475" s="159"/>
      <c r="C475" s="55" t="s">
        <v>53</v>
      </c>
      <c r="D475" s="56"/>
      <c r="E475" s="57">
        <f>E474</f>
        <v>-1850000</v>
      </c>
    </row>
    <row r="476" spans="1:5" ht="15" customHeight="1" x14ac:dyDescent="0.2">
      <c r="A476" s="60"/>
      <c r="B476" s="150"/>
      <c r="C476" s="60"/>
      <c r="D476" s="60"/>
      <c r="E476" s="60"/>
    </row>
    <row r="477" spans="1:5" ht="15" customHeight="1" x14ac:dyDescent="0.25">
      <c r="A477" s="40" t="s">
        <v>17</v>
      </c>
      <c r="B477" s="70"/>
      <c r="C477" s="41"/>
      <c r="D477" s="41"/>
      <c r="E477" s="41"/>
    </row>
    <row r="478" spans="1:5" ht="15" customHeight="1" x14ac:dyDescent="0.2">
      <c r="A478" s="42" t="s">
        <v>99</v>
      </c>
      <c r="B478" s="59"/>
      <c r="C478" s="59"/>
      <c r="D478" s="59"/>
      <c r="E478" s="61" t="s">
        <v>137</v>
      </c>
    </row>
    <row r="479" spans="1:5" ht="15" customHeight="1" x14ac:dyDescent="0.2">
      <c r="A479" s="60"/>
      <c r="B479" s="80"/>
      <c r="C479" s="41"/>
      <c r="D479" s="60"/>
      <c r="E479" s="81"/>
    </row>
    <row r="480" spans="1:5" ht="15" customHeight="1" x14ac:dyDescent="0.2">
      <c r="B480" s="117"/>
      <c r="C480" s="48" t="s">
        <v>48</v>
      </c>
      <c r="D480" s="94" t="s">
        <v>49</v>
      </c>
      <c r="E480" s="48" t="s">
        <v>50</v>
      </c>
    </row>
    <row r="481" spans="1:5" ht="15" customHeight="1" x14ac:dyDescent="0.2">
      <c r="B481" s="110"/>
      <c r="C481" s="66">
        <v>3299</v>
      </c>
      <c r="D481" s="128" t="s">
        <v>86</v>
      </c>
      <c r="E481" s="151">
        <v>1500000</v>
      </c>
    </row>
    <row r="482" spans="1:5" ht="15" customHeight="1" x14ac:dyDescent="0.2">
      <c r="B482" s="110"/>
      <c r="C482" s="66">
        <v>3636</v>
      </c>
      <c r="D482" s="120" t="s">
        <v>92</v>
      </c>
      <c r="E482" s="151">
        <v>350000</v>
      </c>
    </row>
    <row r="483" spans="1:5" ht="15" customHeight="1" x14ac:dyDescent="0.2">
      <c r="B483" s="145"/>
      <c r="C483" s="55" t="s">
        <v>53</v>
      </c>
      <c r="D483" s="85"/>
      <c r="E483" s="86">
        <f>SUM(E481:E482)</f>
        <v>1850000</v>
      </c>
    </row>
    <row r="484" spans="1:5" ht="15" customHeight="1" x14ac:dyDescent="0.2"/>
    <row r="485" spans="1:5" ht="15" customHeight="1" x14ac:dyDescent="0.2"/>
    <row r="486" spans="1:5" ht="15" customHeight="1" x14ac:dyDescent="0.25">
      <c r="A486" s="38" t="s">
        <v>138</v>
      </c>
    </row>
    <row r="487" spans="1:5" ht="15" customHeight="1" x14ac:dyDescent="0.2">
      <c r="A487" s="189" t="s">
        <v>139</v>
      </c>
      <c r="B487" s="189"/>
      <c r="C487" s="189"/>
      <c r="D487" s="189"/>
      <c r="E487" s="189"/>
    </row>
    <row r="488" spans="1:5" ht="15" customHeight="1" x14ac:dyDescent="0.2">
      <c r="A488" s="189"/>
      <c r="B488" s="189"/>
      <c r="C488" s="189"/>
      <c r="D488" s="189"/>
      <c r="E488" s="189"/>
    </row>
    <row r="489" spans="1:5" ht="15" customHeight="1" x14ac:dyDescent="0.2">
      <c r="A489" s="191" t="s">
        <v>140</v>
      </c>
      <c r="B489" s="191"/>
      <c r="C489" s="191"/>
      <c r="D489" s="191"/>
      <c r="E489" s="191"/>
    </row>
    <row r="490" spans="1:5" ht="15" customHeight="1" x14ac:dyDescent="0.2">
      <c r="A490" s="191"/>
      <c r="B490" s="191"/>
      <c r="C490" s="191"/>
      <c r="D490" s="191"/>
      <c r="E490" s="191"/>
    </row>
    <row r="491" spans="1:5" ht="15" customHeight="1" x14ac:dyDescent="0.2">
      <c r="A491" s="191"/>
      <c r="B491" s="191"/>
      <c r="C491" s="191"/>
      <c r="D491" s="191"/>
      <c r="E491" s="191"/>
    </row>
    <row r="492" spans="1:5" ht="15" customHeight="1" x14ac:dyDescent="0.2">
      <c r="A492" s="191"/>
      <c r="B492" s="191"/>
      <c r="C492" s="191"/>
      <c r="D492" s="191"/>
      <c r="E492" s="191"/>
    </row>
    <row r="493" spans="1:5" ht="15" customHeight="1" x14ac:dyDescent="0.2">
      <c r="A493" s="191"/>
      <c r="B493" s="191"/>
      <c r="C493" s="191"/>
      <c r="D493" s="191"/>
      <c r="E493" s="191"/>
    </row>
    <row r="494" spans="1:5" ht="15" customHeight="1" x14ac:dyDescent="0.2">
      <c r="A494" s="191"/>
      <c r="B494" s="191"/>
      <c r="C494" s="191"/>
      <c r="D494" s="191"/>
      <c r="E494" s="191"/>
    </row>
    <row r="495" spans="1:5" ht="15" customHeight="1" x14ac:dyDescent="0.2">
      <c r="A495" s="191"/>
      <c r="B495" s="191"/>
      <c r="C495" s="191"/>
      <c r="D495" s="191"/>
      <c r="E495" s="191"/>
    </row>
    <row r="496" spans="1:5" ht="15" customHeight="1" x14ac:dyDescent="0.2">
      <c r="A496" s="191"/>
      <c r="B496" s="191"/>
      <c r="C496" s="191"/>
      <c r="D496" s="191"/>
      <c r="E496" s="191"/>
    </row>
    <row r="497" spans="1:5" ht="15" customHeight="1" x14ac:dyDescent="0.2">
      <c r="A497" s="160"/>
      <c r="B497" s="160"/>
      <c r="C497" s="160"/>
      <c r="D497" s="160"/>
      <c r="E497" s="160"/>
    </row>
    <row r="498" spans="1:5" ht="15" customHeight="1" x14ac:dyDescent="0.25">
      <c r="A498" s="40" t="s">
        <v>17</v>
      </c>
      <c r="B498" s="41"/>
      <c r="C498" s="41"/>
      <c r="D498" s="41"/>
      <c r="E498" s="41"/>
    </row>
    <row r="499" spans="1:5" ht="15" customHeight="1" x14ac:dyDescent="0.2">
      <c r="A499" s="71" t="s">
        <v>64</v>
      </c>
      <c r="B499" s="41"/>
      <c r="C499" s="41"/>
      <c r="D499" s="41"/>
      <c r="E499" s="43" t="s">
        <v>65</v>
      </c>
    </row>
    <row r="500" spans="1:5" ht="15" customHeight="1" x14ac:dyDescent="0.25">
      <c r="A500" s="40"/>
      <c r="B500" s="60"/>
      <c r="C500" s="41"/>
      <c r="D500" s="41"/>
      <c r="E500" s="46"/>
    </row>
    <row r="501" spans="1:5" ht="15" customHeight="1" x14ac:dyDescent="0.2">
      <c r="A501" s="47"/>
      <c r="B501" s="47"/>
      <c r="C501" s="48" t="s">
        <v>48</v>
      </c>
      <c r="D501" s="135" t="s">
        <v>49</v>
      </c>
      <c r="E501" s="65" t="s">
        <v>50</v>
      </c>
    </row>
    <row r="502" spans="1:5" ht="15" customHeight="1" x14ac:dyDescent="0.2">
      <c r="A502" s="107"/>
      <c r="B502" s="108"/>
      <c r="C502" s="157">
        <v>6409</v>
      </c>
      <c r="D502" s="128" t="s">
        <v>86</v>
      </c>
      <c r="E502" s="158">
        <v>-45000</v>
      </c>
    </row>
    <row r="503" spans="1:5" ht="15" customHeight="1" x14ac:dyDescent="0.2">
      <c r="A503" s="140"/>
      <c r="B503" s="159"/>
      <c r="C503" s="55" t="s">
        <v>53</v>
      </c>
      <c r="D503" s="56"/>
      <c r="E503" s="57">
        <f>E502</f>
        <v>-45000</v>
      </c>
    </row>
    <row r="504" spans="1:5" ht="15" customHeight="1" x14ac:dyDescent="0.2"/>
    <row r="505" spans="1:5" ht="15" customHeight="1" x14ac:dyDescent="0.25">
      <c r="A505" s="40" t="s">
        <v>17</v>
      </c>
      <c r="B505" s="41"/>
      <c r="C505" s="41"/>
      <c r="D505" s="41"/>
      <c r="E505" s="60"/>
    </row>
    <row r="506" spans="1:5" ht="15" customHeight="1" x14ac:dyDescent="0.2">
      <c r="A506" s="42" t="s">
        <v>79</v>
      </c>
      <c r="B506" s="41"/>
      <c r="C506" s="41"/>
      <c r="D506" s="41"/>
      <c r="E506" s="43" t="s">
        <v>80</v>
      </c>
    </row>
    <row r="507" spans="1:5" ht="15" customHeight="1" x14ac:dyDescent="0.2">
      <c r="A507" s="71"/>
      <c r="B507" s="60"/>
      <c r="C507" s="41"/>
      <c r="D507" s="41"/>
      <c r="E507" s="46"/>
    </row>
    <row r="508" spans="1:5" ht="15" customHeight="1" x14ac:dyDescent="0.2">
      <c r="A508" s="47"/>
      <c r="B508" s="47"/>
      <c r="C508" s="48" t="s">
        <v>48</v>
      </c>
      <c r="D508" s="135" t="s">
        <v>49</v>
      </c>
      <c r="E508" s="65" t="s">
        <v>50</v>
      </c>
    </row>
    <row r="509" spans="1:5" ht="15" customHeight="1" x14ac:dyDescent="0.2">
      <c r="A509" s="47"/>
      <c r="B509" s="47"/>
      <c r="C509" s="52">
        <v>3419</v>
      </c>
      <c r="D509" s="53" t="s">
        <v>86</v>
      </c>
      <c r="E509" s="109">
        <v>45000</v>
      </c>
    </row>
    <row r="510" spans="1:5" ht="15" customHeight="1" x14ac:dyDescent="0.2">
      <c r="A510" s="110"/>
      <c r="B510" s="110"/>
      <c r="C510" s="55" t="s">
        <v>53</v>
      </c>
      <c r="D510" s="56"/>
      <c r="E510" s="57">
        <f>SUM(E509:E509)</f>
        <v>45000</v>
      </c>
    </row>
    <row r="511" spans="1:5" ht="15" customHeight="1" x14ac:dyDescent="0.2"/>
    <row r="512" spans="1:5" ht="15" customHeight="1" x14ac:dyDescent="0.2"/>
    <row r="513" spans="1:5" ht="15" customHeight="1" x14ac:dyDescent="0.2"/>
    <row r="514" spans="1:5" ht="15" customHeight="1" x14ac:dyDescent="0.2"/>
    <row r="515" spans="1:5" ht="15" customHeight="1" x14ac:dyDescent="0.2"/>
    <row r="516" spans="1:5" ht="15" customHeight="1" x14ac:dyDescent="0.2"/>
    <row r="517" spans="1:5" ht="15" customHeight="1" x14ac:dyDescent="0.2"/>
    <row r="518" spans="1:5" ht="15" customHeight="1" x14ac:dyDescent="0.2"/>
    <row r="519" spans="1:5" ht="15" customHeight="1" x14ac:dyDescent="0.2"/>
    <row r="520" spans="1:5" ht="15" customHeight="1" x14ac:dyDescent="0.2"/>
    <row r="521" spans="1:5" ht="15" customHeight="1" x14ac:dyDescent="0.2"/>
    <row r="522" spans="1:5" ht="15" customHeight="1" x14ac:dyDescent="0.25">
      <c r="A522" s="38" t="s">
        <v>141</v>
      </c>
    </row>
    <row r="523" spans="1:5" ht="15" customHeight="1" x14ac:dyDescent="0.2">
      <c r="A523" s="189" t="s">
        <v>139</v>
      </c>
      <c r="B523" s="189"/>
      <c r="C523" s="189"/>
      <c r="D523" s="189"/>
      <c r="E523" s="189"/>
    </row>
    <row r="524" spans="1:5" ht="15" customHeight="1" x14ac:dyDescent="0.2">
      <c r="A524" s="189"/>
      <c r="B524" s="189"/>
      <c r="C524" s="189"/>
      <c r="D524" s="189"/>
      <c r="E524" s="189"/>
    </row>
    <row r="525" spans="1:5" ht="15" customHeight="1" x14ac:dyDescent="0.2">
      <c r="A525" s="191" t="s">
        <v>142</v>
      </c>
      <c r="B525" s="191"/>
      <c r="C525" s="191"/>
      <c r="D525" s="191"/>
      <c r="E525" s="191"/>
    </row>
    <row r="526" spans="1:5" ht="15" customHeight="1" x14ac:dyDescent="0.2">
      <c r="A526" s="191"/>
      <c r="B526" s="191"/>
      <c r="C526" s="191"/>
      <c r="D526" s="191"/>
      <c r="E526" s="191"/>
    </row>
    <row r="527" spans="1:5" ht="15" customHeight="1" x14ac:dyDescent="0.2">
      <c r="A527" s="191"/>
      <c r="B527" s="191"/>
      <c r="C527" s="191"/>
      <c r="D527" s="191"/>
      <c r="E527" s="191"/>
    </row>
    <row r="528" spans="1:5" ht="15" customHeight="1" x14ac:dyDescent="0.2">
      <c r="A528" s="191"/>
      <c r="B528" s="191"/>
      <c r="C528" s="191"/>
      <c r="D528" s="191"/>
      <c r="E528" s="191"/>
    </row>
    <row r="529" spans="1:5" ht="15" customHeight="1" x14ac:dyDescent="0.2">
      <c r="A529" s="191"/>
      <c r="B529" s="191"/>
      <c r="C529" s="191"/>
      <c r="D529" s="191"/>
      <c r="E529" s="191"/>
    </row>
    <row r="530" spans="1:5" ht="15" customHeight="1" x14ac:dyDescent="0.2">
      <c r="A530" s="191"/>
      <c r="B530" s="191"/>
      <c r="C530" s="191"/>
      <c r="D530" s="191"/>
      <c r="E530" s="191"/>
    </row>
    <row r="531" spans="1:5" ht="15" customHeight="1" x14ac:dyDescent="0.2">
      <c r="A531" s="191"/>
      <c r="B531" s="191"/>
      <c r="C531" s="191"/>
      <c r="D531" s="191"/>
      <c r="E531" s="191"/>
    </row>
    <row r="532" spans="1:5" ht="15" customHeight="1" x14ac:dyDescent="0.2">
      <c r="A532" s="191"/>
      <c r="B532" s="191"/>
      <c r="C532" s="191"/>
      <c r="D532" s="191"/>
      <c r="E532" s="191"/>
    </row>
    <row r="533" spans="1:5" ht="15" customHeight="1" x14ac:dyDescent="0.2">
      <c r="A533" s="160"/>
      <c r="B533" s="160"/>
      <c r="C533" s="160"/>
      <c r="D533" s="160"/>
      <c r="E533" s="160"/>
    </row>
    <row r="534" spans="1:5" ht="15" customHeight="1" x14ac:dyDescent="0.25">
      <c r="A534" s="40" t="s">
        <v>17</v>
      </c>
      <c r="B534" s="41"/>
      <c r="C534" s="41"/>
      <c r="D534" s="41"/>
      <c r="E534" s="41"/>
    </row>
    <row r="535" spans="1:5" ht="15" customHeight="1" x14ac:dyDescent="0.2">
      <c r="A535" s="71" t="s">
        <v>64</v>
      </c>
      <c r="B535" s="41"/>
      <c r="C535" s="41"/>
      <c r="D535" s="41"/>
      <c r="E535" s="43" t="s">
        <v>65</v>
      </c>
    </row>
    <row r="536" spans="1:5" ht="15" customHeight="1" x14ac:dyDescent="0.25">
      <c r="A536" s="40"/>
      <c r="B536" s="60"/>
      <c r="C536" s="41"/>
      <c r="D536" s="41"/>
      <c r="E536" s="46"/>
    </row>
    <row r="537" spans="1:5" ht="15" customHeight="1" x14ac:dyDescent="0.2">
      <c r="A537" s="47"/>
      <c r="B537" s="47"/>
      <c r="C537" s="48" t="s">
        <v>48</v>
      </c>
      <c r="D537" s="135" t="s">
        <v>49</v>
      </c>
      <c r="E537" s="65" t="s">
        <v>50</v>
      </c>
    </row>
    <row r="538" spans="1:5" ht="15" customHeight="1" x14ac:dyDescent="0.2">
      <c r="A538" s="107"/>
      <c r="B538" s="108"/>
      <c r="C538" s="157">
        <v>6409</v>
      </c>
      <c r="D538" s="53" t="s">
        <v>86</v>
      </c>
      <c r="E538" s="158">
        <v>-40480000</v>
      </c>
    </row>
    <row r="539" spans="1:5" ht="15" customHeight="1" x14ac:dyDescent="0.2">
      <c r="A539" s="140"/>
      <c r="B539" s="159"/>
      <c r="C539" s="55" t="s">
        <v>53</v>
      </c>
      <c r="D539" s="56"/>
      <c r="E539" s="57">
        <f>E538</f>
        <v>-40480000</v>
      </c>
    </row>
    <row r="540" spans="1:5" ht="15" customHeight="1" x14ac:dyDescent="0.2"/>
    <row r="541" spans="1:5" ht="15" customHeight="1" x14ac:dyDescent="0.25">
      <c r="A541" s="40" t="s">
        <v>17</v>
      </c>
      <c r="B541" s="41"/>
      <c r="C541" s="41"/>
      <c r="D541" s="41"/>
      <c r="E541" s="60"/>
    </row>
    <row r="542" spans="1:5" ht="15" customHeight="1" x14ac:dyDescent="0.2">
      <c r="A542" s="42" t="s">
        <v>79</v>
      </c>
      <c r="B542" s="41"/>
      <c r="C542" s="41"/>
      <c r="D542" s="41"/>
      <c r="E542" s="43" t="s">
        <v>80</v>
      </c>
    </row>
    <row r="543" spans="1:5" ht="15" customHeight="1" x14ac:dyDescent="0.2">
      <c r="A543" s="71"/>
      <c r="B543" s="60"/>
      <c r="C543" s="41"/>
      <c r="D543" s="41"/>
      <c r="E543" s="46"/>
    </row>
    <row r="544" spans="1:5" ht="15" customHeight="1" x14ac:dyDescent="0.2">
      <c r="A544" s="47"/>
      <c r="B544" s="47"/>
      <c r="C544" s="48" t="s">
        <v>48</v>
      </c>
      <c r="D544" s="135" t="s">
        <v>49</v>
      </c>
      <c r="E544" s="65" t="s">
        <v>50</v>
      </c>
    </row>
    <row r="545" spans="1:5" ht="15" customHeight="1" x14ac:dyDescent="0.2">
      <c r="A545" s="47"/>
      <c r="B545" s="47"/>
      <c r="C545" s="52">
        <v>3231</v>
      </c>
      <c r="D545" s="53" t="s">
        <v>143</v>
      </c>
      <c r="E545" s="109">
        <v>6000000</v>
      </c>
    </row>
    <row r="546" spans="1:5" ht="15" customHeight="1" x14ac:dyDescent="0.2">
      <c r="A546" s="47"/>
      <c r="B546" s="47"/>
      <c r="C546" s="52">
        <v>3315</v>
      </c>
      <c r="D546" s="120" t="s">
        <v>92</v>
      </c>
      <c r="E546" s="109">
        <v>21000000</v>
      </c>
    </row>
    <row r="547" spans="1:5" ht="15" customHeight="1" x14ac:dyDescent="0.2">
      <c r="A547" s="47"/>
      <c r="B547" s="47"/>
      <c r="C547" s="52">
        <v>3419</v>
      </c>
      <c r="D547" s="53" t="s">
        <v>86</v>
      </c>
      <c r="E547" s="109">
        <f>6900000+1500000</f>
        <v>8400000</v>
      </c>
    </row>
    <row r="548" spans="1:5" ht="15" customHeight="1" x14ac:dyDescent="0.2">
      <c r="A548" s="47"/>
      <c r="B548" s="47"/>
      <c r="C548" s="52">
        <v>3419</v>
      </c>
      <c r="D548" s="53" t="s">
        <v>143</v>
      </c>
      <c r="E548" s="109">
        <v>4900000</v>
      </c>
    </row>
    <row r="549" spans="1:5" ht="15" customHeight="1" x14ac:dyDescent="0.2">
      <c r="A549" s="47"/>
      <c r="B549" s="47"/>
      <c r="C549" s="52">
        <v>3429</v>
      </c>
      <c r="D549" s="53" t="s">
        <v>143</v>
      </c>
      <c r="E549" s="109">
        <v>180000</v>
      </c>
    </row>
    <row r="550" spans="1:5" ht="15" customHeight="1" x14ac:dyDescent="0.2">
      <c r="A550" s="110"/>
      <c r="B550" s="110"/>
      <c r="C550" s="55" t="s">
        <v>53</v>
      </c>
      <c r="D550" s="56"/>
      <c r="E550" s="57">
        <f>SUM(E545:E549)</f>
        <v>40480000</v>
      </c>
    </row>
    <row r="551" spans="1:5" ht="15" customHeight="1" x14ac:dyDescent="0.2"/>
    <row r="552" spans="1:5" ht="15" customHeight="1" x14ac:dyDescent="0.2"/>
    <row r="553" spans="1:5" ht="15" customHeight="1" x14ac:dyDescent="0.25">
      <c r="A553" s="38" t="s">
        <v>144</v>
      </c>
    </row>
    <row r="554" spans="1:5" ht="15" customHeight="1" x14ac:dyDescent="0.2">
      <c r="A554" s="189" t="s">
        <v>145</v>
      </c>
      <c r="B554" s="189"/>
      <c r="C554" s="189"/>
      <c r="D554" s="189"/>
      <c r="E554" s="189"/>
    </row>
    <row r="555" spans="1:5" ht="15" customHeight="1" x14ac:dyDescent="0.2">
      <c r="A555" s="189"/>
      <c r="B555" s="189"/>
      <c r="C555" s="189"/>
      <c r="D555" s="189"/>
      <c r="E555" s="189"/>
    </row>
    <row r="556" spans="1:5" ht="15" customHeight="1" x14ac:dyDescent="0.2">
      <c r="A556" s="191" t="s">
        <v>146</v>
      </c>
      <c r="B556" s="191"/>
      <c r="C556" s="191"/>
      <c r="D556" s="191"/>
      <c r="E556" s="191"/>
    </row>
    <row r="557" spans="1:5" ht="15" customHeight="1" x14ac:dyDescent="0.2">
      <c r="A557" s="191"/>
      <c r="B557" s="191"/>
      <c r="C557" s="191"/>
      <c r="D557" s="191"/>
      <c r="E557" s="191"/>
    </row>
    <row r="558" spans="1:5" ht="15" customHeight="1" x14ac:dyDescent="0.2">
      <c r="A558" s="191"/>
      <c r="B558" s="191"/>
      <c r="C558" s="191"/>
      <c r="D558" s="191"/>
      <c r="E558" s="191"/>
    </row>
    <row r="559" spans="1:5" ht="15" customHeight="1" x14ac:dyDescent="0.2">
      <c r="A559" s="191"/>
      <c r="B559" s="191"/>
      <c r="C559" s="191"/>
      <c r="D559" s="191"/>
      <c r="E559" s="191"/>
    </row>
    <row r="560" spans="1:5" ht="15" customHeight="1" x14ac:dyDescent="0.2">
      <c r="A560" s="191"/>
      <c r="B560" s="191"/>
      <c r="C560" s="191"/>
      <c r="D560" s="191"/>
      <c r="E560" s="191"/>
    </row>
    <row r="561" spans="1:5" ht="15" customHeight="1" x14ac:dyDescent="0.2">
      <c r="A561" s="191"/>
      <c r="B561" s="191"/>
      <c r="C561" s="191"/>
      <c r="D561" s="191"/>
      <c r="E561" s="191"/>
    </row>
    <row r="562" spans="1:5" ht="15" customHeight="1" x14ac:dyDescent="0.2">
      <c r="A562" s="191"/>
      <c r="B562" s="191"/>
      <c r="C562" s="191"/>
      <c r="D562" s="191"/>
      <c r="E562" s="191"/>
    </row>
    <row r="563" spans="1:5" ht="15" customHeight="1" x14ac:dyDescent="0.2">
      <c r="A563" s="191"/>
      <c r="B563" s="191"/>
      <c r="C563" s="191"/>
      <c r="D563" s="191"/>
      <c r="E563" s="191"/>
    </row>
    <row r="564" spans="1:5" ht="15" customHeight="1" x14ac:dyDescent="0.2">
      <c r="A564" s="60"/>
      <c r="B564" s="150"/>
      <c r="C564" s="60"/>
      <c r="D564" s="60"/>
      <c r="E564" s="60"/>
    </row>
    <row r="565" spans="1:5" ht="15" customHeight="1" x14ac:dyDescent="0.25">
      <c r="A565" s="40" t="s">
        <v>17</v>
      </c>
      <c r="B565" s="41"/>
      <c r="C565" s="41"/>
      <c r="D565" s="41"/>
      <c r="E565" s="41"/>
    </row>
    <row r="566" spans="1:5" ht="15" customHeight="1" x14ac:dyDescent="0.2">
      <c r="A566" s="71" t="s">
        <v>64</v>
      </c>
      <c r="B566" s="41"/>
      <c r="C566" s="41"/>
      <c r="D566" s="41"/>
      <c r="E566" s="43" t="s">
        <v>65</v>
      </c>
    </row>
    <row r="567" spans="1:5" ht="15" customHeight="1" x14ac:dyDescent="0.25">
      <c r="A567" s="40"/>
      <c r="B567" s="60"/>
      <c r="C567" s="41"/>
      <c r="D567" s="41"/>
      <c r="E567" s="46"/>
    </row>
    <row r="568" spans="1:5" ht="15" customHeight="1" x14ac:dyDescent="0.2">
      <c r="A568" s="47"/>
      <c r="B568" s="47"/>
      <c r="C568" s="48" t="s">
        <v>48</v>
      </c>
      <c r="D568" s="135" t="s">
        <v>49</v>
      </c>
      <c r="E568" s="65" t="s">
        <v>50</v>
      </c>
    </row>
    <row r="569" spans="1:5" ht="15" customHeight="1" x14ac:dyDescent="0.2">
      <c r="A569" s="107"/>
      <c r="B569" s="108"/>
      <c r="C569" s="157">
        <v>6409</v>
      </c>
      <c r="D569" s="128" t="s">
        <v>86</v>
      </c>
      <c r="E569" s="158">
        <v>-1000000</v>
      </c>
    </row>
    <row r="570" spans="1:5" ht="15" customHeight="1" x14ac:dyDescent="0.2">
      <c r="A570" s="140"/>
      <c r="B570" s="159"/>
      <c r="C570" s="55" t="s">
        <v>53</v>
      </c>
      <c r="D570" s="56"/>
      <c r="E570" s="57">
        <f>E569</f>
        <v>-1000000</v>
      </c>
    </row>
    <row r="571" spans="1:5" ht="15" customHeight="1" x14ac:dyDescent="0.2">
      <c r="A571" s="60"/>
      <c r="B571" s="150"/>
      <c r="C571" s="60"/>
      <c r="D571" s="60"/>
      <c r="E571" s="60"/>
    </row>
    <row r="572" spans="1:5" ht="15" customHeight="1" x14ac:dyDescent="0.2">
      <c r="A572" s="60"/>
      <c r="B572" s="150"/>
      <c r="C572" s="60"/>
      <c r="D572" s="60"/>
      <c r="E572" s="60"/>
    </row>
    <row r="573" spans="1:5" ht="15" customHeight="1" x14ac:dyDescent="0.2">
      <c r="A573" s="60"/>
      <c r="B573" s="150"/>
      <c r="C573" s="60"/>
      <c r="D573" s="60"/>
      <c r="E573" s="60"/>
    </row>
    <row r="574" spans="1:5" ht="15" customHeight="1" x14ac:dyDescent="0.25">
      <c r="A574" s="40" t="s">
        <v>17</v>
      </c>
      <c r="B574" s="70"/>
      <c r="C574" s="41"/>
      <c r="D574" s="41"/>
      <c r="E574" s="41"/>
    </row>
    <row r="575" spans="1:5" ht="15" customHeight="1" x14ac:dyDescent="0.2">
      <c r="A575" s="42" t="s">
        <v>46</v>
      </c>
      <c r="B575" s="59"/>
      <c r="C575" s="59"/>
      <c r="D575" s="59"/>
      <c r="E575" s="61" t="s">
        <v>47</v>
      </c>
    </row>
    <row r="576" spans="1:5" ht="15" customHeight="1" x14ac:dyDescent="0.2">
      <c r="A576" s="60"/>
      <c r="B576" s="80"/>
      <c r="C576" s="41"/>
      <c r="D576" s="60"/>
      <c r="E576" s="81"/>
    </row>
    <row r="577" spans="1:5" ht="15" customHeight="1" x14ac:dyDescent="0.2">
      <c r="B577" s="117"/>
      <c r="C577" s="48" t="s">
        <v>48</v>
      </c>
      <c r="D577" s="94" t="s">
        <v>49</v>
      </c>
      <c r="E577" s="48" t="s">
        <v>50</v>
      </c>
    </row>
    <row r="578" spans="1:5" ht="15" customHeight="1" x14ac:dyDescent="0.2">
      <c r="B578" s="110"/>
      <c r="C578" s="66">
        <v>2223</v>
      </c>
      <c r="D578" s="120" t="s">
        <v>92</v>
      </c>
      <c r="E578" s="151">
        <v>1000000</v>
      </c>
    </row>
    <row r="579" spans="1:5" ht="15" customHeight="1" x14ac:dyDescent="0.2">
      <c r="B579" s="145"/>
      <c r="C579" s="55" t="s">
        <v>53</v>
      </c>
      <c r="D579" s="85"/>
      <c r="E579" s="86">
        <f>SUM(E578:E578)</f>
        <v>1000000</v>
      </c>
    </row>
    <row r="580" spans="1:5" ht="15" customHeight="1" x14ac:dyDescent="0.2"/>
    <row r="581" spans="1:5" ht="15" customHeight="1" x14ac:dyDescent="0.2"/>
    <row r="582" spans="1:5" ht="15" customHeight="1" x14ac:dyDescent="0.25">
      <c r="A582" s="38" t="s">
        <v>147</v>
      </c>
    </row>
    <row r="583" spans="1:5" ht="15" customHeight="1" x14ac:dyDescent="0.2">
      <c r="A583" s="189" t="s">
        <v>148</v>
      </c>
      <c r="B583" s="189"/>
      <c r="C583" s="189"/>
      <c r="D583" s="189"/>
      <c r="E583" s="189"/>
    </row>
    <row r="584" spans="1:5" ht="15" customHeight="1" x14ac:dyDescent="0.2">
      <c r="A584" s="189"/>
      <c r="B584" s="189"/>
      <c r="C584" s="189"/>
      <c r="D584" s="189"/>
      <c r="E584" s="189"/>
    </row>
    <row r="585" spans="1:5" ht="15" customHeight="1" x14ac:dyDescent="0.2">
      <c r="A585" s="191" t="s">
        <v>149</v>
      </c>
      <c r="B585" s="191"/>
      <c r="C585" s="191"/>
      <c r="D585" s="191"/>
      <c r="E585" s="191"/>
    </row>
    <row r="586" spans="1:5" ht="15" customHeight="1" x14ac:dyDescent="0.2">
      <c r="A586" s="191"/>
      <c r="B586" s="191"/>
      <c r="C586" s="191"/>
      <c r="D586" s="191"/>
      <c r="E586" s="191"/>
    </row>
    <row r="587" spans="1:5" ht="15" customHeight="1" x14ac:dyDescent="0.2">
      <c r="A587" s="191"/>
      <c r="B587" s="191"/>
      <c r="C587" s="191"/>
      <c r="D587" s="191"/>
      <c r="E587" s="191"/>
    </row>
    <row r="588" spans="1:5" ht="15" customHeight="1" x14ac:dyDescent="0.2">
      <c r="A588" s="191"/>
      <c r="B588" s="191"/>
      <c r="C588" s="191"/>
      <c r="D588" s="191"/>
      <c r="E588" s="191"/>
    </row>
    <row r="589" spans="1:5" ht="15" customHeight="1" x14ac:dyDescent="0.2">
      <c r="A589" s="191"/>
      <c r="B589" s="191"/>
      <c r="C589" s="191"/>
      <c r="D589" s="191"/>
      <c r="E589" s="191"/>
    </row>
    <row r="590" spans="1:5" ht="15" customHeight="1" x14ac:dyDescent="0.2">
      <c r="A590" s="191"/>
      <c r="B590" s="191"/>
      <c r="C590" s="191"/>
      <c r="D590" s="191"/>
      <c r="E590" s="191"/>
    </row>
    <row r="591" spans="1:5" ht="15" customHeight="1" x14ac:dyDescent="0.2">
      <c r="A591" s="191"/>
      <c r="B591" s="191"/>
      <c r="C591" s="191"/>
      <c r="D591" s="191"/>
      <c r="E591" s="191"/>
    </row>
    <row r="592" spans="1:5" ht="15" customHeight="1" x14ac:dyDescent="0.2">
      <c r="A592" s="160"/>
      <c r="B592" s="160"/>
      <c r="C592" s="160"/>
      <c r="D592" s="160"/>
      <c r="E592" s="160"/>
    </row>
    <row r="593" spans="1:5" ht="15" customHeight="1" x14ac:dyDescent="0.25">
      <c r="A593" s="40" t="s">
        <v>17</v>
      </c>
      <c r="B593" s="41"/>
      <c r="C593" s="41"/>
      <c r="D593" s="41"/>
      <c r="E593" s="41"/>
    </row>
    <row r="594" spans="1:5" ht="15" customHeight="1" x14ac:dyDescent="0.2">
      <c r="A594" s="71" t="s">
        <v>64</v>
      </c>
      <c r="B594" s="41"/>
      <c r="C594" s="41"/>
      <c r="D594" s="41"/>
      <c r="E594" s="43" t="s">
        <v>65</v>
      </c>
    </row>
    <row r="595" spans="1:5" ht="15" customHeight="1" x14ac:dyDescent="0.25">
      <c r="A595" s="40"/>
      <c r="B595" s="60"/>
      <c r="C595" s="41"/>
      <c r="D595" s="41"/>
      <c r="E595" s="46"/>
    </row>
    <row r="596" spans="1:5" ht="15" customHeight="1" x14ac:dyDescent="0.2">
      <c r="A596" s="47"/>
      <c r="B596" s="47"/>
      <c r="C596" s="48" t="s">
        <v>48</v>
      </c>
      <c r="D596" s="135" t="s">
        <v>49</v>
      </c>
      <c r="E596" s="65" t="s">
        <v>50</v>
      </c>
    </row>
    <row r="597" spans="1:5" ht="15" customHeight="1" x14ac:dyDescent="0.2">
      <c r="A597" s="107"/>
      <c r="B597" s="108"/>
      <c r="C597" s="157">
        <v>6409</v>
      </c>
      <c r="D597" s="128" t="s">
        <v>86</v>
      </c>
      <c r="E597" s="158">
        <v>-300000</v>
      </c>
    </row>
    <row r="598" spans="1:5" ht="15" customHeight="1" x14ac:dyDescent="0.2">
      <c r="A598" s="140"/>
      <c r="B598" s="159"/>
      <c r="C598" s="55" t="s">
        <v>53</v>
      </c>
      <c r="D598" s="56"/>
      <c r="E598" s="57">
        <f>E597</f>
        <v>-300000</v>
      </c>
    </row>
    <row r="599" spans="1:5" ht="15" customHeight="1" x14ac:dyDescent="0.2"/>
    <row r="600" spans="1:5" ht="15" customHeight="1" x14ac:dyDescent="0.25">
      <c r="A600" s="40" t="s">
        <v>17</v>
      </c>
      <c r="B600" s="41"/>
      <c r="C600" s="41"/>
      <c r="D600" s="41"/>
      <c r="E600" s="60"/>
    </row>
    <row r="601" spans="1:5" ht="15" customHeight="1" x14ac:dyDescent="0.2">
      <c r="A601" s="71" t="s">
        <v>69</v>
      </c>
      <c r="B601" s="77"/>
      <c r="C601" s="77"/>
      <c r="D601" s="77"/>
      <c r="E601" s="77" t="s">
        <v>70</v>
      </c>
    </row>
    <row r="602" spans="1:5" ht="15" customHeight="1" x14ac:dyDescent="0.2">
      <c r="A602" s="71"/>
      <c r="B602" s="60"/>
      <c r="C602" s="41"/>
      <c r="D602" s="41"/>
      <c r="E602" s="46"/>
    </row>
    <row r="603" spans="1:5" ht="15" customHeight="1" x14ac:dyDescent="0.2">
      <c r="A603" s="47"/>
      <c r="B603" s="47"/>
      <c r="C603" s="48" t="s">
        <v>48</v>
      </c>
      <c r="D603" s="135" t="s">
        <v>49</v>
      </c>
      <c r="E603" s="65" t="s">
        <v>50</v>
      </c>
    </row>
    <row r="604" spans="1:5" ht="15" customHeight="1" x14ac:dyDescent="0.2">
      <c r="A604" s="47"/>
      <c r="B604" s="47"/>
      <c r="C604" s="52">
        <v>3592</v>
      </c>
      <c r="D604" s="128" t="s">
        <v>86</v>
      </c>
      <c r="E604" s="109">
        <v>300000</v>
      </c>
    </row>
    <row r="605" spans="1:5" ht="15" customHeight="1" x14ac:dyDescent="0.2">
      <c r="A605" s="110"/>
      <c r="B605" s="110"/>
      <c r="C605" s="55" t="s">
        <v>53</v>
      </c>
      <c r="D605" s="56"/>
      <c r="E605" s="57">
        <f>SUM(E604)</f>
        <v>300000</v>
      </c>
    </row>
    <row r="606" spans="1:5" ht="15" customHeight="1" x14ac:dyDescent="0.2"/>
    <row r="607" spans="1:5" ht="15" customHeight="1" x14ac:dyDescent="0.2"/>
    <row r="608" spans="1:5" ht="15" customHeight="1" x14ac:dyDescent="0.25">
      <c r="A608" s="38" t="s">
        <v>150</v>
      </c>
    </row>
    <row r="609" spans="1:5" ht="15" customHeight="1" x14ac:dyDescent="0.2">
      <c r="A609" s="189" t="s">
        <v>139</v>
      </c>
      <c r="B609" s="189"/>
      <c r="C609" s="189"/>
      <c r="D609" s="189"/>
      <c r="E609" s="189"/>
    </row>
    <row r="610" spans="1:5" ht="15" customHeight="1" x14ac:dyDescent="0.2">
      <c r="A610" s="189"/>
      <c r="B610" s="189"/>
      <c r="C610" s="189"/>
      <c r="D610" s="189"/>
      <c r="E610" s="189"/>
    </row>
    <row r="611" spans="1:5" ht="15" customHeight="1" x14ac:dyDescent="0.2">
      <c r="A611" s="191" t="s">
        <v>151</v>
      </c>
      <c r="B611" s="191"/>
      <c r="C611" s="191"/>
      <c r="D611" s="191"/>
      <c r="E611" s="191"/>
    </row>
    <row r="612" spans="1:5" ht="15" customHeight="1" x14ac:dyDescent="0.2">
      <c r="A612" s="191"/>
      <c r="B612" s="191"/>
      <c r="C612" s="191"/>
      <c r="D612" s="191"/>
      <c r="E612" s="191"/>
    </row>
    <row r="613" spans="1:5" ht="15" customHeight="1" x14ac:dyDescent="0.2">
      <c r="A613" s="191"/>
      <c r="B613" s="191"/>
      <c r="C613" s="191"/>
      <c r="D613" s="191"/>
      <c r="E613" s="191"/>
    </row>
    <row r="614" spans="1:5" ht="15" customHeight="1" x14ac:dyDescent="0.2">
      <c r="A614" s="191"/>
      <c r="B614" s="191"/>
      <c r="C614" s="191"/>
      <c r="D614" s="191"/>
      <c r="E614" s="191"/>
    </row>
    <row r="615" spans="1:5" ht="15" customHeight="1" x14ac:dyDescent="0.2">
      <c r="A615" s="191"/>
      <c r="B615" s="191"/>
      <c r="C615" s="191"/>
      <c r="D615" s="191"/>
      <c r="E615" s="191"/>
    </row>
    <row r="616" spans="1:5" ht="15" customHeight="1" x14ac:dyDescent="0.2">
      <c r="A616" s="191"/>
      <c r="B616" s="191"/>
      <c r="C616" s="191"/>
      <c r="D616" s="191"/>
      <c r="E616" s="191"/>
    </row>
    <row r="617" spans="1:5" ht="15" customHeight="1" x14ac:dyDescent="0.2">
      <c r="A617" s="191"/>
      <c r="B617" s="191"/>
      <c r="C617" s="191"/>
      <c r="D617" s="191"/>
      <c r="E617" s="191"/>
    </row>
    <row r="618" spans="1:5" ht="15" customHeight="1" x14ac:dyDescent="0.2">
      <c r="A618" s="191"/>
      <c r="B618" s="191"/>
      <c r="C618" s="191"/>
      <c r="D618" s="191"/>
      <c r="E618" s="191"/>
    </row>
    <row r="619" spans="1:5" ht="15" customHeight="1" x14ac:dyDescent="0.2">
      <c r="A619" s="191"/>
      <c r="B619" s="191"/>
      <c r="C619" s="191"/>
      <c r="D619" s="191"/>
      <c r="E619" s="191"/>
    </row>
    <row r="620" spans="1:5" ht="15" customHeight="1" x14ac:dyDescent="0.2">
      <c r="A620" s="160"/>
      <c r="B620" s="160"/>
      <c r="C620" s="160"/>
      <c r="D620" s="160"/>
      <c r="E620" s="160"/>
    </row>
    <row r="621" spans="1:5" ht="15" customHeight="1" x14ac:dyDescent="0.2">
      <c r="A621" s="160"/>
      <c r="B621" s="160"/>
      <c r="C621" s="160"/>
      <c r="D621" s="160"/>
      <c r="E621" s="160"/>
    </row>
    <row r="622" spans="1:5" ht="15" customHeight="1" x14ac:dyDescent="0.2">
      <c r="A622" s="160"/>
      <c r="B622" s="160"/>
      <c r="C622" s="160"/>
      <c r="D622" s="160"/>
      <c r="E622" s="160"/>
    </row>
    <row r="623" spans="1:5" ht="15" customHeight="1" x14ac:dyDescent="0.2">
      <c r="A623" s="160"/>
      <c r="B623" s="160"/>
      <c r="C623" s="160"/>
      <c r="D623" s="160"/>
      <c r="E623" s="160"/>
    </row>
    <row r="624" spans="1:5" ht="15" customHeight="1" x14ac:dyDescent="0.2">
      <c r="A624" s="160"/>
      <c r="B624" s="160"/>
      <c r="C624" s="160"/>
      <c r="D624" s="160"/>
      <c r="E624" s="160"/>
    </row>
    <row r="625" spans="1:5" ht="15" customHeight="1" x14ac:dyDescent="0.2">
      <c r="A625" s="160"/>
      <c r="B625" s="160"/>
      <c r="C625" s="160"/>
      <c r="D625" s="160"/>
      <c r="E625" s="160"/>
    </row>
    <row r="626" spans="1:5" ht="15" customHeight="1" x14ac:dyDescent="0.25">
      <c r="A626" s="40" t="s">
        <v>17</v>
      </c>
      <c r="B626" s="41"/>
      <c r="C626" s="41"/>
      <c r="D626" s="41"/>
      <c r="E626" s="41"/>
    </row>
    <row r="627" spans="1:5" ht="15" customHeight="1" x14ac:dyDescent="0.2">
      <c r="A627" s="71" t="s">
        <v>64</v>
      </c>
      <c r="B627" s="41"/>
      <c r="C627" s="41"/>
      <c r="D627" s="41"/>
      <c r="E627" s="43" t="s">
        <v>65</v>
      </c>
    </row>
    <row r="628" spans="1:5" ht="15" customHeight="1" x14ac:dyDescent="0.25">
      <c r="A628" s="40"/>
      <c r="B628" s="60"/>
      <c r="C628" s="41"/>
      <c r="D628" s="41"/>
      <c r="E628" s="46"/>
    </row>
    <row r="629" spans="1:5" ht="15" customHeight="1" x14ac:dyDescent="0.2">
      <c r="A629" s="47"/>
      <c r="B629" s="47"/>
      <c r="C629" s="48" t="s">
        <v>48</v>
      </c>
      <c r="D629" s="135" t="s">
        <v>49</v>
      </c>
      <c r="E629" s="65" t="s">
        <v>50</v>
      </c>
    </row>
    <row r="630" spans="1:5" ht="15" customHeight="1" x14ac:dyDescent="0.2">
      <c r="A630" s="107"/>
      <c r="B630" s="108"/>
      <c r="C630" s="157">
        <v>6409</v>
      </c>
      <c r="D630" s="148" t="s">
        <v>52</v>
      </c>
      <c r="E630" s="158">
        <v>-2500000</v>
      </c>
    </row>
    <row r="631" spans="1:5" ht="15" customHeight="1" x14ac:dyDescent="0.2">
      <c r="A631" s="140"/>
      <c r="B631" s="159"/>
      <c r="C631" s="55" t="s">
        <v>53</v>
      </c>
      <c r="D631" s="56"/>
      <c r="E631" s="57">
        <f>E630</f>
        <v>-2500000</v>
      </c>
    </row>
    <row r="632" spans="1:5" ht="15" customHeight="1" x14ac:dyDescent="0.2"/>
    <row r="633" spans="1:5" ht="15" customHeight="1" x14ac:dyDescent="0.25">
      <c r="A633" s="40" t="s">
        <v>17</v>
      </c>
      <c r="B633" s="41"/>
      <c r="C633" s="41"/>
      <c r="D633" s="41"/>
      <c r="E633" s="60"/>
    </row>
    <row r="634" spans="1:5" ht="15" customHeight="1" x14ac:dyDescent="0.2">
      <c r="A634" s="42" t="s">
        <v>79</v>
      </c>
      <c r="B634" s="41"/>
      <c r="C634" s="41"/>
      <c r="D634" s="41"/>
      <c r="E634" s="43" t="s">
        <v>80</v>
      </c>
    </row>
    <row r="635" spans="1:5" ht="15" customHeight="1" x14ac:dyDescent="0.2">
      <c r="A635" s="71"/>
      <c r="B635" s="60"/>
      <c r="C635" s="41"/>
      <c r="D635" s="41"/>
      <c r="E635" s="46"/>
    </row>
    <row r="636" spans="1:5" ht="15" customHeight="1" x14ac:dyDescent="0.2">
      <c r="A636" s="47"/>
      <c r="B636" s="47"/>
      <c r="C636" s="48" t="s">
        <v>48</v>
      </c>
      <c r="D636" s="135" t="s">
        <v>49</v>
      </c>
      <c r="E636" s="65" t="s">
        <v>50</v>
      </c>
    </row>
    <row r="637" spans="1:5" ht="15" customHeight="1" x14ac:dyDescent="0.2">
      <c r="A637" s="47"/>
      <c r="B637" s="47"/>
      <c r="C637" s="52">
        <v>3419</v>
      </c>
      <c r="D637" s="53" t="s">
        <v>86</v>
      </c>
      <c r="E637" s="109">
        <v>2500000</v>
      </c>
    </row>
    <row r="638" spans="1:5" ht="15" customHeight="1" x14ac:dyDescent="0.2">
      <c r="A638" s="110"/>
      <c r="B638" s="110"/>
      <c r="C638" s="55" t="s">
        <v>53</v>
      </c>
      <c r="D638" s="56"/>
      <c r="E638" s="57">
        <f>SUM(E637:E637)</f>
        <v>2500000</v>
      </c>
    </row>
    <row r="639" spans="1:5" ht="15" customHeight="1" x14ac:dyDescent="0.25">
      <c r="A639" s="38"/>
    </row>
    <row r="640" spans="1:5" ht="15" customHeight="1" x14ac:dyDescent="0.25">
      <c r="A640" s="38"/>
    </row>
    <row r="641" spans="1:5" ht="15" customHeight="1" x14ac:dyDescent="0.25">
      <c r="A641" s="38" t="s">
        <v>152</v>
      </c>
    </row>
    <row r="642" spans="1:5" ht="15" customHeight="1" x14ac:dyDescent="0.2">
      <c r="A642" s="192" t="s">
        <v>153</v>
      </c>
      <c r="B642" s="192"/>
      <c r="C642" s="192"/>
      <c r="D642" s="192"/>
      <c r="E642" s="192"/>
    </row>
    <row r="643" spans="1:5" ht="15" customHeight="1" x14ac:dyDescent="0.2">
      <c r="A643" s="192"/>
      <c r="B643" s="192"/>
      <c r="C643" s="192"/>
      <c r="D643" s="192"/>
      <c r="E643" s="192"/>
    </row>
    <row r="644" spans="1:5" ht="15" customHeight="1" x14ac:dyDescent="0.2">
      <c r="A644" s="191" t="s">
        <v>154</v>
      </c>
      <c r="B644" s="191"/>
      <c r="C644" s="191"/>
      <c r="D644" s="191"/>
      <c r="E644" s="191"/>
    </row>
    <row r="645" spans="1:5" ht="15" customHeight="1" x14ac:dyDescent="0.2">
      <c r="A645" s="191"/>
      <c r="B645" s="191"/>
      <c r="C645" s="191"/>
      <c r="D645" s="191"/>
      <c r="E645" s="191"/>
    </row>
    <row r="646" spans="1:5" ht="15" customHeight="1" x14ac:dyDescent="0.2">
      <c r="A646" s="191"/>
      <c r="B646" s="191"/>
      <c r="C646" s="191"/>
      <c r="D646" s="191"/>
      <c r="E646" s="191"/>
    </row>
    <row r="647" spans="1:5" ht="15" customHeight="1" x14ac:dyDescent="0.2">
      <c r="A647" s="191"/>
      <c r="B647" s="191"/>
      <c r="C647" s="191"/>
      <c r="D647" s="191"/>
      <c r="E647" s="191"/>
    </row>
    <row r="648" spans="1:5" ht="15" customHeight="1" x14ac:dyDescent="0.2">
      <c r="A648" s="191"/>
      <c r="B648" s="191"/>
      <c r="C648" s="191"/>
      <c r="D648" s="191"/>
      <c r="E648" s="191"/>
    </row>
    <row r="649" spans="1:5" ht="15" customHeight="1" x14ac:dyDescent="0.2">
      <c r="A649" s="191"/>
      <c r="B649" s="191"/>
      <c r="C649" s="191"/>
      <c r="D649" s="191"/>
      <c r="E649" s="191"/>
    </row>
    <row r="650" spans="1:5" ht="15" customHeight="1" x14ac:dyDescent="0.2">
      <c r="A650" s="191"/>
      <c r="B650" s="191"/>
      <c r="C650" s="191"/>
      <c r="D650" s="191"/>
      <c r="E650" s="191"/>
    </row>
    <row r="651" spans="1:5" ht="15" customHeight="1" x14ac:dyDescent="0.2">
      <c r="A651" s="98"/>
      <c r="B651" s="98"/>
      <c r="C651" s="98"/>
      <c r="D651" s="98"/>
      <c r="E651" s="98"/>
    </row>
    <row r="652" spans="1:5" ht="15" customHeight="1" x14ac:dyDescent="0.25">
      <c r="A652" s="40" t="s">
        <v>17</v>
      </c>
      <c r="B652" s="41"/>
      <c r="C652" s="41"/>
      <c r="D652" s="41"/>
      <c r="E652" s="41"/>
    </row>
    <row r="653" spans="1:5" ht="15" customHeight="1" x14ac:dyDescent="0.2">
      <c r="A653" s="42" t="s">
        <v>99</v>
      </c>
      <c r="B653" s="59"/>
      <c r="C653" s="59"/>
      <c r="D653" s="59"/>
      <c r="E653" s="61" t="s">
        <v>137</v>
      </c>
    </row>
    <row r="654" spans="1:5" ht="15" customHeight="1" x14ac:dyDescent="0.2">
      <c r="A654" s="44"/>
      <c r="B654" s="45"/>
      <c r="C654" s="41"/>
      <c r="D654" s="41"/>
      <c r="E654" s="46"/>
    </row>
    <row r="655" spans="1:5" ht="15" customHeight="1" x14ac:dyDescent="0.2">
      <c r="C655" s="48" t="s">
        <v>48</v>
      </c>
      <c r="D655" s="135" t="s">
        <v>49</v>
      </c>
      <c r="E655" s="50" t="s">
        <v>50</v>
      </c>
    </row>
    <row r="656" spans="1:5" ht="15" customHeight="1" x14ac:dyDescent="0.2">
      <c r="C656" s="66">
        <v>2141</v>
      </c>
      <c r="D656" s="53" t="s">
        <v>51</v>
      </c>
      <c r="E656" s="127">
        <v>-500</v>
      </c>
    </row>
    <row r="657" spans="1:5" ht="15" customHeight="1" x14ac:dyDescent="0.2">
      <c r="C657" s="55" t="s">
        <v>53</v>
      </c>
      <c r="D657" s="120"/>
      <c r="E657" s="57">
        <f>SUM(E656:E656)</f>
        <v>-500</v>
      </c>
    </row>
    <row r="658" spans="1:5" ht="15" customHeight="1" x14ac:dyDescent="0.2"/>
    <row r="659" spans="1:5" ht="15" customHeight="1" x14ac:dyDescent="0.25">
      <c r="A659" s="40" t="s">
        <v>17</v>
      </c>
      <c r="B659" s="41"/>
      <c r="C659" s="41"/>
      <c r="D659" s="41"/>
      <c r="E659" s="41"/>
    </row>
    <row r="660" spans="1:5" ht="15" customHeight="1" x14ac:dyDescent="0.2">
      <c r="A660" s="71" t="s">
        <v>155</v>
      </c>
      <c r="B660" s="41"/>
      <c r="C660" s="41"/>
      <c r="D660" s="41"/>
      <c r="E660" s="43" t="s">
        <v>156</v>
      </c>
    </row>
    <row r="661" spans="1:5" ht="15" customHeight="1" x14ac:dyDescent="0.25">
      <c r="A661" s="40"/>
      <c r="B661" s="60"/>
      <c r="C661" s="41"/>
      <c r="D661" s="41"/>
      <c r="E661" s="46"/>
    </row>
    <row r="662" spans="1:5" ht="15" customHeight="1" x14ac:dyDescent="0.2">
      <c r="A662" s="117"/>
      <c r="B662" s="117"/>
      <c r="C662" s="48" t="s">
        <v>48</v>
      </c>
      <c r="D662" s="135" t="s">
        <v>49</v>
      </c>
      <c r="E662" s="65" t="s">
        <v>50</v>
      </c>
    </row>
    <row r="663" spans="1:5" ht="15" customHeight="1" x14ac:dyDescent="0.2">
      <c r="A663" s="161"/>
      <c r="B663" s="133"/>
      <c r="C663" s="66">
        <v>6172</v>
      </c>
      <c r="D663" s="120" t="s">
        <v>92</v>
      </c>
      <c r="E663" s="127">
        <v>500</v>
      </c>
    </row>
    <row r="664" spans="1:5" ht="15" customHeight="1" x14ac:dyDescent="0.2">
      <c r="A664" s="118"/>
      <c r="B664" s="133"/>
      <c r="C664" s="55" t="s">
        <v>53</v>
      </c>
      <c r="D664" s="56"/>
      <c r="E664" s="57">
        <f>SUM(E663:E663)</f>
        <v>500</v>
      </c>
    </row>
    <row r="665" spans="1:5" ht="15" customHeight="1" x14ac:dyDescent="0.2"/>
    <row r="666" spans="1:5" ht="15" customHeight="1" x14ac:dyDescent="0.2"/>
    <row r="667" spans="1:5" ht="15" customHeight="1" x14ac:dyDescent="0.25">
      <c r="A667" s="38" t="s">
        <v>157</v>
      </c>
    </row>
    <row r="668" spans="1:5" ht="15" customHeight="1" x14ac:dyDescent="0.2">
      <c r="A668" s="189" t="s">
        <v>158</v>
      </c>
      <c r="B668" s="189"/>
      <c r="C668" s="189"/>
      <c r="D668" s="189"/>
      <c r="E668" s="189"/>
    </row>
    <row r="669" spans="1:5" ht="15" customHeight="1" x14ac:dyDescent="0.2">
      <c r="A669" s="189"/>
      <c r="B669" s="189"/>
      <c r="C669" s="189"/>
      <c r="D669" s="189"/>
      <c r="E669" s="189"/>
    </row>
    <row r="670" spans="1:5" ht="15" customHeight="1" x14ac:dyDescent="0.2">
      <c r="A670" s="191" t="s">
        <v>159</v>
      </c>
      <c r="B670" s="191"/>
      <c r="C670" s="191"/>
      <c r="D670" s="191"/>
      <c r="E670" s="191"/>
    </row>
    <row r="671" spans="1:5" ht="15" customHeight="1" x14ac:dyDescent="0.2">
      <c r="A671" s="191"/>
      <c r="B671" s="191"/>
      <c r="C671" s="191"/>
      <c r="D671" s="191"/>
      <c r="E671" s="191"/>
    </row>
    <row r="672" spans="1:5" ht="15" customHeight="1" x14ac:dyDescent="0.2">
      <c r="A672" s="191"/>
      <c r="B672" s="191"/>
      <c r="C672" s="191"/>
      <c r="D672" s="191"/>
      <c r="E672" s="191"/>
    </row>
    <row r="673" spans="1:5" ht="15" customHeight="1" x14ac:dyDescent="0.2">
      <c r="A673" s="191"/>
      <c r="B673" s="191"/>
      <c r="C673" s="191"/>
      <c r="D673" s="191"/>
      <c r="E673" s="191"/>
    </row>
    <row r="674" spans="1:5" ht="15" customHeight="1" x14ac:dyDescent="0.2">
      <c r="A674" s="191"/>
      <c r="B674" s="191"/>
      <c r="C674" s="191"/>
      <c r="D674" s="191"/>
      <c r="E674" s="191"/>
    </row>
    <row r="675" spans="1:5" ht="15" customHeight="1" x14ac:dyDescent="0.2">
      <c r="A675" s="191"/>
      <c r="B675" s="191"/>
      <c r="C675" s="191"/>
      <c r="D675" s="191"/>
      <c r="E675" s="191"/>
    </row>
    <row r="676" spans="1:5" ht="15" customHeight="1" x14ac:dyDescent="0.2"/>
    <row r="677" spans="1:5" ht="15" customHeight="1" x14ac:dyDescent="0.2"/>
    <row r="678" spans="1:5" ht="15" customHeight="1" x14ac:dyDescent="0.25">
      <c r="A678" s="40" t="s">
        <v>17</v>
      </c>
      <c r="B678" s="41"/>
      <c r="C678" s="41"/>
      <c r="D678" s="41"/>
      <c r="E678" s="60"/>
    </row>
    <row r="679" spans="1:5" ht="15" customHeight="1" x14ac:dyDescent="0.2">
      <c r="A679" s="42" t="s">
        <v>79</v>
      </c>
      <c r="B679" s="41"/>
      <c r="C679" s="41"/>
      <c r="D679" s="41"/>
      <c r="E679" s="43" t="s">
        <v>80</v>
      </c>
    </row>
    <row r="680" spans="1:5" ht="15" customHeight="1" x14ac:dyDescent="0.2">
      <c r="B680" s="45"/>
      <c r="C680" s="41"/>
      <c r="D680" s="41"/>
      <c r="E680" s="46"/>
    </row>
    <row r="681" spans="1:5" ht="15" customHeight="1" x14ac:dyDescent="0.2">
      <c r="B681" s="47"/>
      <c r="C681" s="48" t="s">
        <v>48</v>
      </c>
      <c r="D681" s="49" t="s">
        <v>49</v>
      </c>
      <c r="E681" s="65" t="s">
        <v>50</v>
      </c>
    </row>
    <row r="682" spans="1:5" ht="15" customHeight="1" x14ac:dyDescent="0.2">
      <c r="B682" s="51"/>
      <c r="C682" s="66">
        <v>3299</v>
      </c>
      <c r="D682" s="120" t="s">
        <v>92</v>
      </c>
      <c r="E682" s="54">
        <v>-3074500</v>
      </c>
    </row>
    <row r="683" spans="1:5" ht="15" customHeight="1" x14ac:dyDescent="0.2">
      <c r="B683" s="51"/>
      <c r="C683" s="55" t="s">
        <v>53</v>
      </c>
      <c r="D683" s="56"/>
      <c r="E683" s="57">
        <f>SUM(E682:E682)</f>
        <v>-3074500</v>
      </c>
    </row>
    <row r="684" spans="1:5" ht="15" customHeight="1" x14ac:dyDescent="0.2"/>
    <row r="685" spans="1:5" ht="15" customHeight="1" x14ac:dyDescent="0.2">
      <c r="B685" s="45"/>
      <c r="C685" s="41"/>
      <c r="D685" s="41"/>
      <c r="E685" s="46"/>
    </row>
    <row r="686" spans="1:5" ht="15" customHeight="1" x14ac:dyDescent="0.2">
      <c r="B686" s="48" t="s">
        <v>66</v>
      </c>
      <c r="C686" s="48" t="s">
        <v>48</v>
      </c>
      <c r="D686" s="49" t="s">
        <v>67</v>
      </c>
      <c r="E686" s="65" t="s">
        <v>50</v>
      </c>
    </row>
    <row r="687" spans="1:5" ht="15" customHeight="1" x14ac:dyDescent="0.2">
      <c r="B687" s="162">
        <v>113</v>
      </c>
      <c r="C687" s="66"/>
      <c r="D687" s="163" t="s">
        <v>115</v>
      </c>
      <c r="E687" s="54">
        <v>3074500</v>
      </c>
    </row>
    <row r="688" spans="1:5" ht="15" customHeight="1" x14ac:dyDescent="0.2">
      <c r="B688" s="162"/>
      <c r="C688" s="55" t="s">
        <v>53</v>
      </c>
      <c r="D688" s="56"/>
      <c r="E688" s="57">
        <f>SUM(E687:E687)</f>
        <v>3074500</v>
      </c>
    </row>
    <row r="689" spans="1:5" ht="15" customHeight="1" x14ac:dyDescent="0.2"/>
    <row r="690" spans="1:5" ht="15" customHeight="1" x14ac:dyDescent="0.2"/>
    <row r="691" spans="1:5" ht="15" customHeight="1" x14ac:dyDescent="0.25">
      <c r="A691" s="38" t="s">
        <v>160</v>
      </c>
    </row>
    <row r="692" spans="1:5" ht="15" customHeight="1" x14ac:dyDescent="0.2">
      <c r="A692" s="189" t="s">
        <v>161</v>
      </c>
      <c r="B692" s="189"/>
      <c r="C692" s="189"/>
      <c r="D692" s="189"/>
      <c r="E692" s="189"/>
    </row>
    <row r="693" spans="1:5" ht="15" customHeight="1" x14ac:dyDescent="0.2">
      <c r="A693" s="189"/>
      <c r="B693" s="189"/>
      <c r="C693" s="189"/>
      <c r="D693" s="189"/>
      <c r="E693" s="189"/>
    </row>
    <row r="694" spans="1:5" ht="15" customHeight="1" x14ac:dyDescent="0.2">
      <c r="A694" s="191" t="s">
        <v>162</v>
      </c>
      <c r="B694" s="191"/>
      <c r="C694" s="191"/>
      <c r="D694" s="191"/>
      <c r="E694" s="191"/>
    </row>
    <row r="695" spans="1:5" ht="15" customHeight="1" x14ac:dyDescent="0.2">
      <c r="A695" s="191"/>
      <c r="B695" s="191"/>
      <c r="C695" s="191"/>
      <c r="D695" s="191"/>
      <c r="E695" s="191"/>
    </row>
    <row r="696" spans="1:5" ht="15" customHeight="1" x14ac:dyDescent="0.2">
      <c r="A696" s="191"/>
      <c r="B696" s="191"/>
      <c r="C696" s="191"/>
      <c r="D696" s="191"/>
      <c r="E696" s="191"/>
    </row>
    <row r="697" spans="1:5" ht="15" customHeight="1" x14ac:dyDescent="0.2">
      <c r="A697" s="191"/>
      <c r="B697" s="191"/>
      <c r="C697" s="191"/>
      <c r="D697" s="191"/>
      <c r="E697" s="191"/>
    </row>
    <row r="698" spans="1:5" ht="15" customHeight="1" x14ac:dyDescent="0.2">
      <c r="A698" s="191"/>
      <c r="B698" s="191"/>
      <c r="C698" s="191"/>
      <c r="D698" s="191"/>
      <c r="E698" s="191"/>
    </row>
    <row r="699" spans="1:5" ht="15" customHeight="1" x14ac:dyDescent="0.2">
      <c r="A699" s="191"/>
      <c r="B699" s="191"/>
      <c r="C699" s="191"/>
      <c r="D699" s="191"/>
      <c r="E699" s="191"/>
    </row>
    <row r="700" spans="1:5" ht="15" customHeight="1" x14ac:dyDescent="0.2">
      <c r="A700" s="191"/>
      <c r="B700" s="191"/>
      <c r="C700" s="191"/>
      <c r="D700" s="191"/>
      <c r="E700" s="191"/>
    </row>
    <row r="701" spans="1:5" ht="15" customHeight="1" x14ac:dyDescent="0.2"/>
    <row r="702" spans="1:5" ht="15" customHeight="1" x14ac:dyDescent="0.25">
      <c r="A702" s="58" t="s">
        <v>17</v>
      </c>
      <c r="B702" s="59"/>
      <c r="C702" s="59"/>
      <c r="D702" s="59"/>
      <c r="E702" s="62"/>
    </row>
    <row r="703" spans="1:5" ht="15" customHeight="1" x14ac:dyDescent="0.2">
      <c r="A703" s="71" t="s">
        <v>128</v>
      </c>
      <c r="B703" s="60"/>
      <c r="C703" s="60"/>
      <c r="D703" s="60"/>
      <c r="E703" s="60" t="s">
        <v>129</v>
      </c>
    </row>
    <row r="704" spans="1:5" ht="15" customHeight="1" x14ac:dyDescent="0.25">
      <c r="A704" s="62"/>
      <c r="B704" s="58"/>
      <c r="C704" s="59"/>
      <c r="D704" s="59"/>
      <c r="E704" s="99"/>
    </row>
    <row r="705" spans="1:5" ht="15" customHeight="1" x14ac:dyDescent="0.2">
      <c r="C705" s="50" t="s">
        <v>48</v>
      </c>
      <c r="D705" s="135" t="s">
        <v>49</v>
      </c>
      <c r="E705" s="50" t="s">
        <v>50</v>
      </c>
    </row>
    <row r="706" spans="1:5" ht="15" customHeight="1" x14ac:dyDescent="0.2">
      <c r="C706" s="52">
        <v>4399</v>
      </c>
      <c r="D706" s="53" t="s">
        <v>86</v>
      </c>
      <c r="E706" s="90">
        <v>-4082900</v>
      </c>
    </row>
    <row r="707" spans="1:5" ht="15" customHeight="1" x14ac:dyDescent="0.2">
      <c r="C707" s="52">
        <v>4399</v>
      </c>
      <c r="D707" s="120" t="s">
        <v>92</v>
      </c>
      <c r="E707" s="90">
        <v>4082900</v>
      </c>
    </row>
    <row r="708" spans="1:5" ht="15" customHeight="1" x14ac:dyDescent="0.2">
      <c r="C708" s="95" t="s">
        <v>53</v>
      </c>
      <c r="D708" s="96"/>
      <c r="E708" s="97">
        <f>SUM(E706:E707)</f>
        <v>0</v>
      </c>
    </row>
    <row r="709" spans="1:5" ht="15" customHeight="1" x14ac:dyDescent="0.2"/>
    <row r="710" spans="1:5" ht="15" customHeight="1" x14ac:dyDescent="0.2"/>
    <row r="711" spans="1:5" ht="15" customHeight="1" x14ac:dyDescent="0.25">
      <c r="A711" s="38" t="s">
        <v>163</v>
      </c>
    </row>
    <row r="712" spans="1:5" ht="15" customHeight="1" x14ac:dyDescent="0.2">
      <c r="A712" s="189" t="s">
        <v>55</v>
      </c>
      <c r="B712" s="189"/>
      <c r="C712" s="189"/>
      <c r="D712" s="189"/>
      <c r="E712" s="189"/>
    </row>
    <row r="713" spans="1:5" ht="15" customHeight="1" x14ac:dyDescent="0.2">
      <c r="A713" s="189"/>
      <c r="B713" s="189"/>
      <c r="C713" s="189"/>
      <c r="D713" s="189"/>
      <c r="E713" s="189"/>
    </row>
    <row r="714" spans="1:5" ht="15" customHeight="1" x14ac:dyDescent="0.2">
      <c r="A714" s="190" t="s">
        <v>164</v>
      </c>
      <c r="B714" s="190"/>
      <c r="C714" s="190"/>
      <c r="D714" s="190"/>
      <c r="E714" s="190"/>
    </row>
    <row r="715" spans="1:5" ht="15" customHeight="1" x14ac:dyDescent="0.2">
      <c r="A715" s="190"/>
      <c r="B715" s="190"/>
      <c r="C715" s="190"/>
      <c r="D715" s="190"/>
      <c r="E715" s="190"/>
    </row>
    <row r="716" spans="1:5" ht="15" customHeight="1" x14ac:dyDescent="0.2">
      <c r="A716" s="190"/>
      <c r="B716" s="190"/>
      <c r="C716" s="190"/>
      <c r="D716" s="190"/>
      <c r="E716" s="190"/>
    </row>
    <row r="717" spans="1:5" ht="15" customHeight="1" x14ac:dyDescent="0.2">
      <c r="A717" s="190"/>
      <c r="B717" s="190"/>
      <c r="C717" s="190"/>
      <c r="D717" s="190"/>
      <c r="E717" s="190"/>
    </row>
    <row r="718" spans="1:5" ht="15" customHeight="1" x14ac:dyDescent="0.2">
      <c r="A718" s="190"/>
      <c r="B718" s="190"/>
      <c r="C718" s="190"/>
      <c r="D718" s="190"/>
      <c r="E718" s="190"/>
    </row>
    <row r="719" spans="1:5" ht="15" customHeight="1" x14ac:dyDescent="0.2">
      <c r="A719" s="190"/>
      <c r="B719" s="190"/>
      <c r="C719" s="190"/>
      <c r="D719" s="190"/>
      <c r="E719" s="190"/>
    </row>
    <row r="720" spans="1:5" ht="15" customHeight="1" x14ac:dyDescent="0.2">
      <c r="A720" s="39"/>
      <c r="B720" s="39"/>
      <c r="C720" s="39"/>
      <c r="D720" s="39"/>
      <c r="E720" s="39"/>
    </row>
    <row r="721" spans="1:5" ht="15" customHeight="1" x14ac:dyDescent="0.25">
      <c r="A721" s="40" t="s">
        <v>17</v>
      </c>
      <c r="B721" s="41"/>
      <c r="C721" s="41"/>
      <c r="D721" s="41"/>
      <c r="E721" s="41"/>
    </row>
    <row r="722" spans="1:5" ht="15" customHeight="1" x14ac:dyDescent="0.2">
      <c r="A722" s="42" t="s">
        <v>57</v>
      </c>
      <c r="B722" s="41"/>
      <c r="C722" s="41"/>
      <c r="D722" s="41"/>
      <c r="E722" s="43" t="s">
        <v>165</v>
      </c>
    </row>
    <row r="723" spans="1:5" ht="15" customHeight="1" x14ac:dyDescent="0.2">
      <c r="A723" s="44"/>
      <c r="B723" s="45"/>
      <c r="C723" s="41"/>
      <c r="D723" s="41"/>
      <c r="E723" s="46"/>
    </row>
    <row r="724" spans="1:5" ht="15" customHeight="1" x14ac:dyDescent="0.25">
      <c r="A724" s="38"/>
      <c r="B724" s="48" t="s">
        <v>166</v>
      </c>
      <c r="C724" s="48" t="s">
        <v>48</v>
      </c>
      <c r="D724" s="49" t="s">
        <v>49</v>
      </c>
      <c r="E724" s="50" t="s">
        <v>50</v>
      </c>
    </row>
    <row r="725" spans="1:5" ht="15" customHeight="1" x14ac:dyDescent="0.25">
      <c r="A725" s="38"/>
      <c r="B725" s="162">
        <v>11</v>
      </c>
      <c r="C725" s="52"/>
      <c r="D725" s="53" t="s">
        <v>59</v>
      </c>
      <c r="E725" s="164">
        <v>-341573</v>
      </c>
    </row>
    <row r="726" spans="1:5" ht="15" customHeight="1" x14ac:dyDescent="0.25">
      <c r="A726" s="38"/>
      <c r="B726" s="162">
        <v>11</v>
      </c>
      <c r="C726" s="52"/>
      <c r="D726" s="53" t="s">
        <v>51</v>
      </c>
      <c r="E726" s="164">
        <v>341573</v>
      </c>
    </row>
    <row r="727" spans="1:5" ht="15" customHeight="1" x14ac:dyDescent="0.25">
      <c r="A727" s="38"/>
      <c r="B727" s="162"/>
      <c r="C727" s="55" t="s">
        <v>53</v>
      </c>
      <c r="D727" s="56"/>
      <c r="E727" s="57">
        <f>SUM(E725:E726)</f>
        <v>0</v>
      </c>
    </row>
    <row r="728" spans="1:5" ht="15" customHeight="1" x14ac:dyDescent="0.2"/>
    <row r="729" spans="1:5" ht="15" customHeight="1" x14ac:dyDescent="0.2"/>
    <row r="730" spans="1:5" ht="15" customHeight="1" x14ac:dyDescent="0.25">
      <c r="A730" s="38" t="s">
        <v>167</v>
      </c>
    </row>
    <row r="731" spans="1:5" ht="15" customHeight="1" x14ac:dyDescent="0.2">
      <c r="A731" s="189" t="s">
        <v>55</v>
      </c>
      <c r="B731" s="189"/>
      <c r="C731" s="189"/>
      <c r="D731" s="189"/>
      <c r="E731" s="189"/>
    </row>
    <row r="732" spans="1:5" ht="15" customHeight="1" x14ac:dyDescent="0.2">
      <c r="A732" s="189"/>
      <c r="B732" s="189"/>
      <c r="C732" s="189"/>
      <c r="D732" s="189"/>
      <c r="E732" s="189"/>
    </row>
    <row r="733" spans="1:5" ht="15" customHeight="1" x14ac:dyDescent="0.2">
      <c r="A733" s="190" t="s">
        <v>168</v>
      </c>
      <c r="B733" s="190"/>
      <c r="C733" s="190"/>
      <c r="D733" s="190"/>
      <c r="E733" s="190"/>
    </row>
    <row r="734" spans="1:5" ht="15" customHeight="1" x14ac:dyDescent="0.2">
      <c r="A734" s="190"/>
      <c r="B734" s="190"/>
      <c r="C734" s="190"/>
      <c r="D734" s="190"/>
      <c r="E734" s="190"/>
    </row>
    <row r="735" spans="1:5" ht="15" customHeight="1" x14ac:dyDescent="0.2">
      <c r="A735" s="190"/>
      <c r="B735" s="190"/>
      <c r="C735" s="190"/>
      <c r="D735" s="190"/>
      <c r="E735" s="190"/>
    </row>
    <row r="736" spans="1:5" ht="15" customHeight="1" x14ac:dyDescent="0.2">
      <c r="A736" s="190"/>
      <c r="B736" s="190"/>
      <c r="C736" s="190"/>
      <c r="D736" s="190"/>
      <c r="E736" s="190"/>
    </row>
    <row r="737" spans="1:5" ht="15" customHeight="1" x14ac:dyDescent="0.2">
      <c r="A737" s="190"/>
      <c r="B737" s="190"/>
      <c r="C737" s="190"/>
      <c r="D737" s="190"/>
      <c r="E737" s="190"/>
    </row>
    <row r="738" spans="1:5" ht="15" customHeight="1" x14ac:dyDescent="0.2">
      <c r="A738" s="190"/>
      <c r="B738" s="190"/>
      <c r="C738" s="190"/>
      <c r="D738" s="190"/>
      <c r="E738" s="190"/>
    </row>
    <row r="739" spans="1:5" ht="15" customHeight="1" x14ac:dyDescent="0.2">
      <c r="A739" s="190"/>
      <c r="B739" s="190"/>
      <c r="C739" s="190"/>
      <c r="D739" s="190"/>
      <c r="E739" s="190"/>
    </row>
    <row r="740" spans="1:5" ht="15" customHeight="1" x14ac:dyDescent="0.2">
      <c r="A740" s="39"/>
      <c r="B740" s="39"/>
      <c r="C740" s="39"/>
      <c r="D740" s="39"/>
      <c r="E740" s="39"/>
    </row>
    <row r="741" spans="1:5" ht="15" customHeight="1" x14ac:dyDescent="0.25">
      <c r="A741" s="40" t="s">
        <v>17</v>
      </c>
      <c r="B741" s="41"/>
      <c r="C741" s="41"/>
      <c r="D741" s="41"/>
      <c r="E741" s="41"/>
    </row>
    <row r="742" spans="1:5" ht="15" customHeight="1" x14ac:dyDescent="0.2">
      <c r="A742" s="42" t="s">
        <v>57</v>
      </c>
      <c r="B742" s="41"/>
      <c r="C742" s="41"/>
      <c r="D742" s="41"/>
      <c r="E742" s="43" t="s">
        <v>169</v>
      </c>
    </row>
    <row r="743" spans="1:5" ht="15" customHeight="1" x14ac:dyDescent="0.2">
      <c r="A743" s="44"/>
      <c r="B743" s="45"/>
      <c r="C743" s="41"/>
      <c r="D743" s="41"/>
      <c r="E743" s="46"/>
    </row>
    <row r="744" spans="1:5" ht="15" customHeight="1" x14ac:dyDescent="0.25">
      <c r="A744" s="38"/>
      <c r="B744" s="48" t="s">
        <v>166</v>
      </c>
      <c r="C744" s="48" t="s">
        <v>48</v>
      </c>
      <c r="D744" s="49" t="s">
        <v>49</v>
      </c>
      <c r="E744" s="50" t="s">
        <v>50</v>
      </c>
    </row>
    <row r="745" spans="1:5" ht="15" customHeight="1" x14ac:dyDescent="0.25">
      <c r="A745" s="38"/>
      <c r="B745" s="162">
        <v>14</v>
      </c>
      <c r="C745" s="52"/>
      <c r="D745" s="53" t="s">
        <v>59</v>
      </c>
      <c r="E745" s="164">
        <v>-21388.92</v>
      </c>
    </row>
    <row r="746" spans="1:5" ht="15" customHeight="1" x14ac:dyDescent="0.25">
      <c r="A746" s="38"/>
      <c r="B746" s="162">
        <v>14</v>
      </c>
      <c r="C746" s="52"/>
      <c r="D746" s="53" t="s">
        <v>51</v>
      </c>
      <c r="E746" s="164">
        <v>21388.92</v>
      </c>
    </row>
    <row r="747" spans="1:5" ht="15" customHeight="1" x14ac:dyDescent="0.25">
      <c r="A747" s="38"/>
      <c r="B747" s="162"/>
      <c r="C747" s="55" t="s">
        <v>53</v>
      </c>
      <c r="D747" s="56"/>
      <c r="E747" s="57">
        <f>SUM(E745:E746)</f>
        <v>0</v>
      </c>
    </row>
    <row r="748" spans="1:5" ht="15" customHeight="1" x14ac:dyDescent="0.2"/>
    <row r="749" spans="1:5" ht="15" customHeight="1" x14ac:dyDescent="0.2"/>
    <row r="750" spans="1:5" ht="15" customHeight="1" x14ac:dyDescent="0.25">
      <c r="A750" s="38" t="s">
        <v>170</v>
      </c>
    </row>
    <row r="751" spans="1:5" ht="15" customHeight="1" x14ac:dyDescent="0.2">
      <c r="A751" s="189" t="s">
        <v>55</v>
      </c>
      <c r="B751" s="189"/>
      <c r="C751" s="189"/>
      <c r="D751" s="189"/>
      <c r="E751" s="189"/>
    </row>
    <row r="752" spans="1:5" ht="15" customHeight="1" x14ac:dyDescent="0.2">
      <c r="A752" s="189"/>
      <c r="B752" s="189"/>
      <c r="C752" s="189"/>
      <c r="D752" s="189"/>
      <c r="E752" s="189"/>
    </row>
    <row r="753" spans="1:5" ht="15" customHeight="1" x14ac:dyDescent="0.2">
      <c r="A753" s="190" t="s">
        <v>171</v>
      </c>
      <c r="B753" s="190"/>
      <c r="C753" s="190"/>
      <c r="D753" s="190"/>
      <c r="E753" s="190"/>
    </row>
    <row r="754" spans="1:5" ht="15" customHeight="1" x14ac:dyDescent="0.2">
      <c r="A754" s="190"/>
      <c r="B754" s="190"/>
      <c r="C754" s="190"/>
      <c r="D754" s="190"/>
      <c r="E754" s="190"/>
    </row>
    <row r="755" spans="1:5" ht="15" customHeight="1" x14ac:dyDescent="0.2">
      <c r="A755" s="190"/>
      <c r="B755" s="190"/>
      <c r="C755" s="190"/>
      <c r="D755" s="190"/>
      <c r="E755" s="190"/>
    </row>
    <row r="756" spans="1:5" ht="15" customHeight="1" x14ac:dyDescent="0.2">
      <c r="A756" s="190"/>
      <c r="B756" s="190"/>
      <c r="C756" s="190"/>
      <c r="D756" s="190"/>
      <c r="E756" s="190"/>
    </row>
    <row r="757" spans="1:5" ht="15" customHeight="1" x14ac:dyDescent="0.2">
      <c r="A757" s="190"/>
      <c r="B757" s="190"/>
      <c r="C757" s="190"/>
      <c r="D757" s="190"/>
      <c r="E757" s="190"/>
    </row>
    <row r="758" spans="1:5" ht="15" customHeight="1" x14ac:dyDescent="0.2">
      <c r="A758" s="190"/>
      <c r="B758" s="190"/>
      <c r="C758" s="190"/>
      <c r="D758" s="190"/>
      <c r="E758" s="190"/>
    </row>
    <row r="759" spans="1:5" ht="15" customHeight="1" x14ac:dyDescent="0.2">
      <c r="A759" s="39"/>
      <c r="B759" s="39"/>
      <c r="C759" s="39"/>
      <c r="D759" s="39"/>
      <c r="E759" s="39"/>
    </row>
    <row r="760" spans="1:5" ht="15" customHeight="1" x14ac:dyDescent="0.25">
      <c r="A760" s="40" t="s">
        <v>17</v>
      </c>
      <c r="B760" s="41"/>
      <c r="C760" s="41"/>
      <c r="D760" s="41"/>
      <c r="E760" s="41"/>
    </row>
    <row r="761" spans="1:5" ht="15" customHeight="1" x14ac:dyDescent="0.2">
      <c r="A761" s="42" t="s">
        <v>57</v>
      </c>
      <c r="B761" s="41"/>
      <c r="C761" s="41"/>
      <c r="D761" s="41"/>
      <c r="E761" s="43" t="s">
        <v>165</v>
      </c>
    </row>
    <row r="762" spans="1:5" ht="15" customHeight="1" x14ac:dyDescent="0.2">
      <c r="A762" s="44"/>
      <c r="B762" s="45"/>
      <c r="C762" s="41"/>
      <c r="D762" s="41"/>
      <c r="E762" s="46"/>
    </row>
    <row r="763" spans="1:5" ht="15" customHeight="1" x14ac:dyDescent="0.25">
      <c r="A763" s="38"/>
      <c r="B763" s="48" t="s">
        <v>166</v>
      </c>
      <c r="C763" s="48" t="s">
        <v>48</v>
      </c>
      <c r="D763" s="49" t="s">
        <v>49</v>
      </c>
      <c r="E763" s="50" t="s">
        <v>50</v>
      </c>
    </row>
    <row r="764" spans="1:5" ht="15" customHeight="1" x14ac:dyDescent="0.25">
      <c r="A764" s="38"/>
      <c r="B764" s="162">
        <v>14</v>
      </c>
      <c r="C764" s="52"/>
      <c r="D764" s="53" t="s">
        <v>59</v>
      </c>
      <c r="E764" s="164">
        <v>-266749.28000000003</v>
      </c>
    </row>
    <row r="765" spans="1:5" ht="15" customHeight="1" x14ac:dyDescent="0.25">
      <c r="A765" s="38"/>
      <c r="B765" s="162">
        <v>14</v>
      </c>
      <c r="C765" s="52"/>
      <c r="D765" s="53" t="s">
        <v>51</v>
      </c>
      <c r="E765" s="164">
        <v>266749.28000000003</v>
      </c>
    </row>
    <row r="766" spans="1:5" ht="15" customHeight="1" x14ac:dyDescent="0.25">
      <c r="A766" s="38"/>
      <c r="B766" s="162"/>
      <c r="C766" s="55" t="s">
        <v>53</v>
      </c>
      <c r="D766" s="56"/>
      <c r="E766" s="57">
        <f>SUM(E764:E765)</f>
        <v>0</v>
      </c>
    </row>
    <row r="767" spans="1:5" ht="15" customHeight="1" x14ac:dyDescent="0.2"/>
    <row r="768" spans="1:5" ht="15" customHeight="1" x14ac:dyDescent="0.2"/>
    <row r="769" spans="1:5" ht="15" customHeight="1" x14ac:dyDescent="0.25">
      <c r="A769" s="38" t="s">
        <v>172</v>
      </c>
    </row>
    <row r="770" spans="1:5" ht="15" customHeight="1" x14ac:dyDescent="0.2">
      <c r="A770" s="189" t="s">
        <v>173</v>
      </c>
      <c r="B770" s="189"/>
      <c r="C770" s="189"/>
      <c r="D770" s="189"/>
      <c r="E770" s="189"/>
    </row>
    <row r="771" spans="1:5" ht="15" customHeight="1" x14ac:dyDescent="0.2">
      <c r="A771" s="189"/>
      <c r="B771" s="189"/>
      <c r="C771" s="189"/>
      <c r="D771" s="189"/>
      <c r="E771" s="189"/>
    </row>
    <row r="772" spans="1:5" ht="15" customHeight="1" x14ac:dyDescent="0.2">
      <c r="A772" s="191" t="s">
        <v>293</v>
      </c>
      <c r="B772" s="191"/>
      <c r="C772" s="191"/>
      <c r="D772" s="191"/>
      <c r="E772" s="191"/>
    </row>
    <row r="773" spans="1:5" ht="15" customHeight="1" x14ac:dyDescent="0.2">
      <c r="A773" s="191"/>
      <c r="B773" s="191"/>
      <c r="C773" s="191"/>
      <c r="D773" s="191"/>
      <c r="E773" s="191"/>
    </row>
    <row r="774" spans="1:5" ht="15" customHeight="1" x14ac:dyDescent="0.2">
      <c r="A774" s="191"/>
      <c r="B774" s="191"/>
      <c r="C774" s="191"/>
      <c r="D774" s="191"/>
      <c r="E774" s="191"/>
    </row>
    <row r="775" spans="1:5" ht="15" customHeight="1" x14ac:dyDescent="0.2">
      <c r="A775" s="191"/>
      <c r="B775" s="191"/>
      <c r="C775" s="191"/>
      <c r="D775" s="191"/>
      <c r="E775" s="191"/>
    </row>
    <row r="776" spans="1:5" ht="15" customHeight="1" x14ac:dyDescent="0.2">
      <c r="A776" s="191"/>
      <c r="B776" s="191"/>
      <c r="C776" s="191"/>
      <c r="D776" s="191"/>
      <c r="E776" s="191"/>
    </row>
    <row r="777" spans="1:5" ht="15" customHeight="1" x14ac:dyDescent="0.2">
      <c r="A777" s="191"/>
      <c r="B777" s="191"/>
      <c r="C777" s="191"/>
      <c r="D777" s="191"/>
      <c r="E777" s="191"/>
    </row>
    <row r="778" spans="1:5" ht="15" customHeight="1" x14ac:dyDescent="0.2">
      <c r="A778" s="191"/>
      <c r="B778" s="191"/>
      <c r="C778" s="191"/>
      <c r="D778" s="191"/>
      <c r="E778" s="191"/>
    </row>
    <row r="779" spans="1:5" ht="15" customHeight="1" x14ac:dyDescent="0.2">
      <c r="A779" s="191"/>
      <c r="B779" s="191"/>
      <c r="C779" s="191"/>
      <c r="D779" s="191"/>
      <c r="E779" s="191"/>
    </row>
    <row r="780" spans="1:5" ht="15" customHeight="1" x14ac:dyDescent="0.2">
      <c r="A780" s="191"/>
      <c r="B780" s="191"/>
      <c r="C780" s="191"/>
      <c r="D780" s="191"/>
      <c r="E780" s="191"/>
    </row>
    <row r="781" spans="1:5" ht="15" customHeight="1" x14ac:dyDescent="0.2"/>
    <row r="782" spans="1:5" ht="15" customHeight="1" x14ac:dyDescent="0.25">
      <c r="A782" s="40" t="s">
        <v>17</v>
      </c>
      <c r="B782" s="41"/>
      <c r="C782" s="41"/>
      <c r="D782" s="41"/>
      <c r="E782" s="60"/>
    </row>
    <row r="783" spans="1:5" ht="15" customHeight="1" x14ac:dyDescent="0.2">
      <c r="A783" s="71" t="s">
        <v>113</v>
      </c>
      <c r="B783" s="77"/>
      <c r="C783" s="77"/>
      <c r="D783" s="77"/>
      <c r="E783" s="60" t="s">
        <v>114</v>
      </c>
    </row>
    <row r="784" spans="1:5" ht="15" customHeight="1" x14ac:dyDescent="0.2"/>
    <row r="785" spans="1:5" ht="15" customHeight="1" x14ac:dyDescent="0.2">
      <c r="B785" s="50" t="s">
        <v>66</v>
      </c>
      <c r="C785" s="48" t="s">
        <v>48</v>
      </c>
      <c r="D785" s="139" t="s">
        <v>67</v>
      </c>
      <c r="E785" s="65" t="s">
        <v>50</v>
      </c>
    </row>
    <row r="786" spans="1:5" ht="15" customHeight="1" x14ac:dyDescent="0.2">
      <c r="B786" s="101">
        <v>307</v>
      </c>
      <c r="C786" s="52"/>
      <c r="D786" s="113" t="s">
        <v>115</v>
      </c>
      <c r="E786" s="90">
        <v>-269376</v>
      </c>
    </row>
    <row r="787" spans="1:5" ht="15" customHeight="1" x14ac:dyDescent="0.2">
      <c r="B787" s="101">
        <v>10</v>
      </c>
      <c r="C787" s="52"/>
      <c r="D787" s="53" t="s">
        <v>174</v>
      </c>
      <c r="E787" s="90">
        <v>269376</v>
      </c>
    </row>
    <row r="788" spans="1:5" ht="15" customHeight="1" x14ac:dyDescent="0.2">
      <c r="B788" s="141"/>
      <c r="C788" s="55" t="s">
        <v>53</v>
      </c>
      <c r="D788" s="85"/>
      <c r="E788" s="86">
        <f>SUM(E786:E787)</f>
        <v>0</v>
      </c>
    </row>
    <row r="789" spans="1:5" ht="15" customHeight="1" x14ac:dyDescent="0.2"/>
    <row r="790" spans="1:5" ht="15" customHeight="1" x14ac:dyDescent="0.2"/>
    <row r="791" spans="1:5" ht="15" customHeight="1" x14ac:dyDescent="0.25">
      <c r="A791" s="38" t="s">
        <v>175</v>
      </c>
    </row>
    <row r="792" spans="1:5" ht="15" customHeight="1" x14ac:dyDescent="0.2">
      <c r="A792" s="189" t="s">
        <v>173</v>
      </c>
      <c r="B792" s="189"/>
      <c r="C792" s="189"/>
      <c r="D792" s="189"/>
      <c r="E792" s="189"/>
    </row>
    <row r="793" spans="1:5" ht="15" customHeight="1" x14ac:dyDescent="0.2">
      <c r="A793" s="189"/>
      <c r="B793" s="189"/>
      <c r="C793" s="189"/>
      <c r="D793" s="189"/>
      <c r="E793" s="189"/>
    </row>
    <row r="794" spans="1:5" ht="15" customHeight="1" x14ac:dyDescent="0.2">
      <c r="A794" s="191" t="s">
        <v>294</v>
      </c>
      <c r="B794" s="191"/>
      <c r="C794" s="191"/>
      <c r="D794" s="191"/>
      <c r="E794" s="191"/>
    </row>
    <row r="795" spans="1:5" ht="15" customHeight="1" x14ac:dyDescent="0.2">
      <c r="A795" s="191"/>
      <c r="B795" s="191"/>
      <c r="C795" s="191"/>
      <c r="D795" s="191"/>
      <c r="E795" s="191"/>
    </row>
    <row r="796" spans="1:5" ht="15" customHeight="1" x14ac:dyDescent="0.2">
      <c r="A796" s="191"/>
      <c r="B796" s="191"/>
      <c r="C796" s="191"/>
      <c r="D796" s="191"/>
      <c r="E796" s="191"/>
    </row>
    <row r="797" spans="1:5" ht="15" customHeight="1" x14ac:dyDescent="0.2">
      <c r="A797" s="191"/>
      <c r="B797" s="191"/>
      <c r="C797" s="191"/>
      <c r="D797" s="191"/>
      <c r="E797" s="191"/>
    </row>
    <row r="798" spans="1:5" ht="15" customHeight="1" x14ac:dyDescent="0.2">
      <c r="A798" s="191"/>
      <c r="B798" s="191"/>
      <c r="C798" s="191"/>
      <c r="D798" s="191"/>
      <c r="E798" s="191"/>
    </row>
    <row r="799" spans="1:5" ht="15" customHeight="1" x14ac:dyDescent="0.2">
      <c r="A799" s="191"/>
      <c r="B799" s="191"/>
      <c r="C799" s="191"/>
      <c r="D799" s="191"/>
      <c r="E799" s="191"/>
    </row>
    <row r="800" spans="1:5" ht="15" customHeight="1" x14ac:dyDescent="0.2">
      <c r="A800" s="191"/>
      <c r="B800" s="191"/>
      <c r="C800" s="191"/>
      <c r="D800" s="191"/>
      <c r="E800" s="191"/>
    </row>
    <row r="801" spans="1:5" ht="15" customHeight="1" x14ac:dyDescent="0.2">
      <c r="A801" s="191"/>
      <c r="B801" s="191"/>
      <c r="C801" s="191"/>
      <c r="D801" s="191"/>
      <c r="E801" s="191"/>
    </row>
    <row r="802" spans="1:5" ht="15" customHeight="1" x14ac:dyDescent="0.2">
      <c r="A802" s="191"/>
      <c r="B802" s="191"/>
      <c r="C802" s="191"/>
      <c r="D802" s="191"/>
      <c r="E802" s="191"/>
    </row>
    <row r="803" spans="1:5" ht="15" customHeight="1" x14ac:dyDescent="0.2">
      <c r="A803" s="191"/>
      <c r="B803" s="191"/>
      <c r="C803" s="191"/>
      <c r="D803" s="191"/>
      <c r="E803" s="191"/>
    </row>
    <row r="804" spans="1:5" ht="15" customHeight="1" x14ac:dyDescent="0.2"/>
    <row r="805" spans="1:5" ht="15" customHeight="1" x14ac:dyDescent="0.25">
      <c r="A805" s="40" t="s">
        <v>17</v>
      </c>
      <c r="B805" s="41"/>
      <c r="C805" s="41"/>
      <c r="D805" s="41"/>
      <c r="E805" s="60"/>
    </row>
    <row r="806" spans="1:5" ht="15" customHeight="1" x14ac:dyDescent="0.2">
      <c r="A806" s="71" t="s">
        <v>113</v>
      </c>
      <c r="B806" s="77"/>
      <c r="C806" s="77"/>
      <c r="D806" s="77"/>
      <c r="E806" s="60" t="s">
        <v>114</v>
      </c>
    </row>
    <row r="807" spans="1:5" ht="15" customHeight="1" x14ac:dyDescent="0.2"/>
    <row r="808" spans="1:5" ht="15" customHeight="1" x14ac:dyDescent="0.2">
      <c r="B808" s="50" t="s">
        <v>66</v>
      </c>
      <c r="C808" s="48" t="s">
        <v>48</v>
      </c>
      <c r="D808" s="139" t="s">
        <v>67</v>
      </c>
      <c r="E808" s="65" t="s">
        <v>50</v>
      </c>
    </row>
    <row r="809" spans="1:5" ht="15" customHeight="1" x14ac:dyDescent="0.2">
      <c r="B809" s="101">
        <v>307</v>
      </c>
      <c r="C809" s="52"/>
      <c r="D809" s="113" t="s">
        <v>115</v>
      </c>
      <c r="E809" s="90">
        <v>-150000</v>
      </c>
    </row>
    <row r="810" spans="1:5" ht="15" customHeight="1" x14ac:dyDescent="0.2">
      <c r="B810" s="101">
        <v>303</v>
      </c>
      <c r="C810" s="52"/>
      <c r="D810" s="113" t="s">
        <v>115</v>
      </c>
      <c r="E810" s="90">
        <v>150000</v>
      </c>
    </row>
    <row r="811" spans="1:5" ht="15" customHeight="1" x14ac:dyDescent="0.2">
      <c r="B811" s="141"/>
      <c r="C811" s="55" t="s">
        <v>53</v>
      </c>
      <c r="D811" s="85"/>
      <c r="E811" s="86">
        <f>SUM(E809:E810)</f>
        <v>0</v>
      </c>
    </row>
    <row r="812" spans="1:5" ht="15" customHeight="1" x14ac:dyDescent="0.2"/>
    <row r="813" spans="1:5" ht="15" customHeight="1" x14ac:dyDescent="0.2"/>
    <row r="814" spans="1:5" ht="15" customHeight="1" x14ac:dyDescent="0.25">
      <c r="A814" s="38" t="s">
        <v>176</v>
      </c>
    </row>
    <row r="815" spans="1:5" ht="15" customHeight="1" x14ac:dyDescent="0.2">
      <c r="A815" s="189" t="s">
        <v>173</v>
      </c>
      <c r="B815" s="189"/>
      <c r="C815" s="189"/>
      <c r="D815" s="189"/>
      <c r="E815" s="189"/>
    </row>
    <row r="816" spans="1:5" ht="15" customHeight="1" x14ac:dyDescent="0.2">
      <c r="A816" s="189"/>
      <c r="B816" s="189"/>
      <c r="C816" s="189"/>
      <c r="D816" s="189"/>
      <c r="E816" s="189"/>
    </row>
    <row r="817" spans="1:5" ht="15" customHeight="1" x14ac:dyDescent="0.2">
      <c r="A817" s="191" t="s">
        <v>295</v>
      </c>
      <c r="B817" s="191"/>
      <c r="C817" s="191"/>
      <c r="D817" s="191"/>
      <c r="E817" s="191"/>
    </row>
    <row r="818" spans="1:5" ht="15" customHeight="1" x14ac:dyDescent="0.2">
      <c r="A818" s="191"/>
      <c r="B818" s="191"/>
      <c r="C818" s="191"/>
      <c r="D818" s="191"/>
      <c r="E818" s="191"/>
    </row>
    <row r="819" spans="1:5" ht="15" customHeight="1" x14ac:dyDescent="0.2">
      <c r="A819" s="191"/>
      <c r="B819" s="191"/>
      <c r="C819" s="191"/>
      <c r="D819" s="191"/>
      <c r="E819" s="191"/>
    </row>
    <row r="820" spans="1:5" ht="15" customHeight="1" x14ac:dyDescent="0.2">
      <c r="A820" s="191"/>
      <c r="B820" s="191"/>
      <c r="C820" s="191"/>
      <c r="D820" s="191"/>
      <c r="E820" s="191"/>
    </row>
    <row r="821" spans="1:5" ht="15" customHeight="1" x14ac:dyDescent="0.2">
      <c r="A821" s="191"/>
      <c r="B821" s="191"/>
      <c r="C821" s="191"/>
      <c r="D821" s="191"/>
      <c r="E821" s="191"/>
    </row>
    <row r="822" spans="1:5" ht="15" customHeight="1" x14ac:dyDescent="0.2">
      <c r="A822" s="191"/>
      <c r="B822" s="191"/>
      <c r="C822" s="191"/>
      <c r="D822" s="191"/>
      <c r="E822" s="191"/>
    </row>
    <row r="823" spans="1:5" ht="15" customHeight="1" x14ac:dyDescent="0.2">
      <c r="A823" s="191"/>
      <c r="B823" s="191"/>
      <c r="C823" s="191"/>
      <c r="D823" s="191"/>
      <c r="E823" s="191"/>
    </row>
    <row r="824" spans="1:5" ht="15" customHeight="1" x14ac:dyDescent="0.2">
      <c r="A824" s="191"/>
      <c r="B824" s="191"/>
      <c r="C824" s="191"/>
      <c r="D824" s="191"/>
      <c r="E824" s="191"/>
    </row>
    <row r="825" spans="1:5" ht="15" customHeight="1" x14ac:dyDescent="0.2">
      <c r="A825" s="191"/>
      <c r="B825" s="191"/>
      <c r="C825" s="191"/>
      <c r="D825" s="191"/>
      <c r="E825" s="191"/>
    </row>
    <row r="826" spans="1:5" ht="15" customHeight="1" x14ac:dyDescent="0.2">
      <c r="A826" s="191"/>
      <c r="B826" s="191"/>
      <c r="C826" s="191"/>
      <c r="D826" s="191"/>
      <c r="E826" s="191"/>
    </row>
    <row r="827" spans="1:5" ht="15" customHeight="1" x14ac:dyDescent="0.2"/>
    <row r="828" spans="1:5" ht="15" customHeight="1" x14ac:dyDescent="0.2"/>
    <row r="829" spans="1:5" ht="15" customHeight="1" x14ac:dyDescent="0.2"/>
    <row r="830" spans="1:5" ht="15" customHeight="1" x14ac:dyDescent="0.2"/>
    <row r="831" spans="1:5" ht="15" customHeight="1" x14ac:dyDescent="0.2"/>
    <row r="832" spans="1:5" ht="15" customHeight="1" x14ac:dyDescent="0.2"/>
    <row r="833" spans="1:5" ht="15" customHeight="1" x14ac:dyDescent="0.2"/>
    <row r="834" spans="1:5" ht="15" customHeight="1" x14ac:dyDescent="0.25">
      <c r="A834" s="40" t="s">
        <v>17</v>
      </c>
      <c r="B834" s="41"/>
      <c r="C834" s="41"/>
      <c r="D834" s="41"/>
      <c r="E834" s="60"/>
    </row>
    <row r="835" spans="1:5" ht="15" customHeight="1" x14ac:dyDescent="0.2">
      <c r="A835" s="71" t="s">
        <v>113</v>
      </c>
      <c r="B835" s="77"/>
      <c r="C835" s="77"/>
      <c r="D835" s="77"/>
      <c r="E835" s="60" t="s">
        <v>114</v>
      </c>
    </row>
    <row r="836" spans="1:5" ht="15" customHeight="1" x14ac:dyDescent="0.2"/>
    <row r="837" spans="1:5" ht="15" customHeight="1" x14ac:dyDescent="0.2">
      <c r="B837" s="50" t="s">
        <v>66</v>
      </c>
      <c r="C837" s="48" t="s">
        <v>48</v>
      </c>
      <c r="D837" s="139" t="s">
        <v>67</v>
      </c>
      <c r="E837" s="65" t="s">
        <v>50</v>
      </c>
    </row>
    <row r="838" spans="1:5" ht="15" customHeight="1" x14ac:dyDescent="0.2">
      <c r="B838" s="101">
        <v>307</v>
      </c>
      <c r="C838" s="52"/>
      <c r="D838" s="113" t="s">
        <v>115</v>
      </c>
      <c r="E838" s="90">
        <v>-2218076</v>
      </c>
    </row>
    <row r="839" spans="1:5" ht="15" customHeight="1" x14ac:dyDescent="0.2">
      <c r="B839" s="101">
        <v>303</v>
      </c>
      <c r="C839" s="52"/>
      <c r="D839" s="113" t="s">
        <v>115</v>
      </c>
      <c r="E839" s="90">
        <v>2218076</v>
      </c>
    </row>
    <row r="840" spans="1:5" ht="15" customHeight="1" x14ac:dyDescent="0.2">
      <c r="B840" s="141"/>
      <c r="C840" s="55" t="s">
        <v>53</v>
      </c>
      <c r="D840" s="85"/>
      <c r="E840" s="86">
        <f>SUM(E838:E839)</f>
        <v>0</v>
      </c>
    </row>
    <row r="841" spans="1:5" ht="15" customHeight="1" x14ac:dyDescent="0.2"/>
    <row r="842" spans="1:5" ht="15" customHeight="1" x14ac:dyDescent="0.2"/>
    <row r="843" spans="1:5" ht="15" customHeight="1" x14ac:dyDescent="0.25">
      <c r="A843" s="38" t="s">
        <v>177</v>
      </c>
    </row>
    <row r="844" spans="1:5" ht="15" customHeight="1" x14ac:dyDescent="0.2">
      <c r="A844" s="189" t="s">
        <v>173</v>
      </c>
      <c r="B844" s="189"/>
      <c r="C844" s="189"/>
      <c r="D844" s="189"/>
      <c r="E844" s="189"/>
    </row>
    <row r="845" spans="1:5" ht="15" customHeight="1" x14ac:dyDescent="0.2">
      <c r="A845" s="189"/>
      <c r="B845" s="189"/>
      <c r="C845" s="189"/>
      <c r="D845" s="189"/>
      <c r="E845" s="189"/>
    </row>
    <row r="846" spans="1:5" ht="15" customHeight="1" x14ac:dyDescent="0.2">
      <c r="A846" s="191" t="s">
        <v>296</v>
      </c>
      <c r="B846" s="191"/>
      <c r="C846" s="191"/>
      <c r="D846" s="191"/>
      <c r="E846" s="191"/>
    </row>
    <row r="847" spans="1:5" ht="15" customHeight="1" x14ac:dyDescent="0.2">
      <c r="A847" s="191"/>
      <c r="B847" s="191"/>
      <c r="C847" s="191"/>
      <c r="D847" s="191"/>
      <c r="E847" s="191"/>
    </row>
    <row r="848" spans="1:5" ht="15" customHeight="1" x14ac:dyDescent="0.2">
      <c r="A848" s="191"/>
      <c r="B848" s="191"/>
      <c r="C848" s="191"/>
      <c r="D848" s="191"/>
      <c r="E848" s="191"/>
    </row>
    <row r="849" spans="1:5" ht="15" customHeight="1" x14ac:dyDescent="0.2">
      <c r="A849" s="191"/>
      <c r="B849" s="191"/>
      <c r="C849" s="191"/>
      <c r="D849" s="191"/>
      <c r="E849" s="191"/>
    </row>
    <row r="850" spans="1:5" ht="15" customHeight="1" x14ac:dyDescent="0.2">
      <c r="A850" s="191"/>
      <c r="B850" s="191"/>
      <c r="C850" s="191"/>
      <c r="D850" s="191"/>
      <c r="E850" s="191"/>
    </row>
    <row r="851" spans="1:5" ht="15" customHeight="1" x14ac:dyDescent="0.2">
      <c r="A851" s="191"/>
      <c r="B851" s="191"/>
      <c r="C851" s="191"/>
      <c r="D851" s="191"/>
      <c r="E851" s="191"/>
    </row>
    <row r="852" spans="1:5" ht="15" customHeight="1" x14ac:dyDescent="0.2">
      <c r="A852" s="191"/>
      <c r="B852" s="191"/>
      <c r="C852" s="191"/>
      <c r="D852" s="191"/>
      <c r="E852" s="191"/>
    </row>
    <row r="853" spans="1:5" ht="15" customHeight="1" x14ac:dyDescent="0.2">
      <c r="A853" s="191"/>
      <c r="B853" s="191"/>
      <c r="C853" s="191"/>
      <c r="D853" s="191"/>
      <c r="E853" s="191"/>
    </row>
    <row r="854" spans="1:5" ht="15" customHeight="1" x14ac:dyDescent="0.2">
      <c r="A854" s="191"/>
      <c r="B854" s="191"/>
      <c r="C854" s="191"/>
      <c r="D854" s="191"/>
      <c r="E854" s="191"/>
    </row>
    <row r="855" spans="1:5" ht="15" customHeight="1" x14ac:dyDescent="0.2">
      <c r="A855" s="191"/>
      <c r="B855" s="191"/>
      <c r="C855" s="191"/>
      <c r="D855" s="191"/>
      <c r="E855" s="191"/>
    </row>
    <row r="856" spans="1:5" ht="15" customHeight="1" x14ac:dyDescent="0.2"/>
    <row r="857" spans="1:5" ht="15" customHeight="1" x14ac:dyDescent="0.25">
      <c r="A857" s="40" t="s">
        <v>17</v>
      </c>
      <c r="B857" s="41"/>
      <c r="C857" s="41"/>
      <c r="D857" s="41"/>
      <c r="E857" s="60"/>
    </row>
    <row r="858" spans="1:5" ht="15" customHeight="1" x14ac:dyDescent="0.2">
      <c r="A858" s="71" t="s">
        <v>113</v>
      </c>
      <c r="B858" s="77"/>
      <c r="C858" s="77"/>
      <c r="D858" s="77"/>
      <c r="E858" s="60" t="s">
        <v>114</v>
      </c>
    </row>
    <row r="859" spans="1:5" ht="15" customHeight="1" x14ac:dyDescent="0.2"/>
    <row r="860" spans="1:5" ht="15" customHeight="1" x14ac:dyDescent="0.2">
      <c r="B860" s="50" t="s">
        <v>66</v>
      </c>
      <c r="C860" s="48" t="s">
        <v>48</v>
      </c>
      <c r="D860" s="139" t="s">
        <v>67</v>
      </c>
      <c r="E860" s="65" t="s">
        <v>50</v>
      </c>
    </row>
    <row r="861" spans="1:5" ht="15" customHeight="1" x14ac:dyDescent="0.2">
      <c r="B861" s="101">
        <v>307</v>
      </c>
      <c r="C861" s="52"/>
      <c r="D861" s="113" t="s">
        <v>115</v>
      </c>
      <c r="E861" s="90">
        <v>-475791</v>
      </c>
    </row>
    <row r="862" spans="1:5" ht="15" customHeight="1" x14ac:dyDescent="0.2">
      <c r="B862" s="101">
        <v>300</v>
      </c>
      <c r="C862" s="52"/>
      <c r="D862" s="113" t="s">
        <v>115</v>
      </c>
      <c r="E862" s="90">
        <v>475791</v>
      </c>
    </row>
    <row r="863" spans="1:5" ht="15" customHeight="1" x14ac:dyDescent="0.2">
      <c r="B863" s="141"/>
      <c r="C863" s="55" t="s">
        <v>53</v>
      </c>
      <c r="D863" s="85"/>
      <c r="E863" s="86">
        <f>SUM(E861:E862)</f>
        <v>0</v>
      </c>
    </row>
    <row r="864" spans="1:5" ht="15" customHeight="1" x14ac:dyDescent="0.2"/>
    <row r="865" spans="1:5" ht="15" customHeight="1" x14ac:dyDescent="0.2"/>
    <row r="866" spans="1:5" ht="15" customHeight="1" x14ac:dyDescent="0.25">
      <c r="A866" s="38" t="s">
        <v>178</v>
      </c>
    </row>
    <row r="867" spans="1:5" ht="15" customHeight="1" x14ac:dyDescent="0.2">
      <c r="A867" s="189" t="s">
        <v>179</v>
      </c>
      <c r="B867" s="189"/>
      <c r="C867" s="189"/>
      <c r="D867" s="189"/>
      <c r="E867" s="189"/>
    </row>
    <row r="868" spans="1:5" ht="15" customHeight="1" x14ac:dyDescent="0.2">
      <c r="A868" s="189"/>
      <c r="B868" s="189"/>
      <c r="C868" s="189"/>
      <c r="D868" s="189"/>
      <c r="E868" s="189"/>
    </row>
    <row r="869" spans="1:5" ht="15" customHeight="1" x14ac:dyDescent="0.2">
      <c r="A869" s="191" t="s">
        <v>180</v>
      </c>
      <c r="B869" s="191"/>
      <c r="C869" s="191"/>
      <c r="D869" s="191"/>
      <c r="E869" s="191"/>
    </row>
    <row r="870" spans="1:5" ht="15" customHeight="1" x14ac:dyDescent="0.2">
      <c r="A870" s="191"/>
      <c r="B870" s="191"/>
      <c r="C870" s="191"/>
      <c r="D870" s="191"/>
      <c r="E870" s="191"/>
    </row>
    <row r="871" spans="1:5" ht="15" customHeight="1" x14ac:dyDescent="0.2">
      <c r="A871" s="191"/>
      <c r="B871" s="191"/>
      <c r="C871" s="191"/>
      <c r="D871" s="191"/>
      <c r="E871" s="191"/>
    </row>
    <row r="872" spans="1:5" ht="15" customHeight="1" x14ac:dyDescent="0.2">
      <c r="A872" s="191"/>
      <c r="B872" s="191"/>
      <c r="C872" s="191"/>
      <c r="D872" s="191"/>
      <c r="E872" s="191"/>
    </row>
    <row r="873" spans="1:5" ht="15" customHeight="1" x14ac:dyDescent="0.2">
      <c r="A873" s="191"/>
      <c r="B873" s="191"/>
      <c r="C873" s="191"/>
      <c r="D873" s="191"/>
      <c r="E873" s="191"/>
    </row>
    <row r="874" spans="1:5" ht="15" customHeight="1" x14ac:dyDescent="0.2">
      <c r="A874" s="191"/>
      <c r="B874" s="191"/>
      <c r="C874" s="191"/>
      <c r="D874" s="191"/>
      <c r="E874" s="191"/>
    </row>
    <row r="875" spans="1:5" ht="15" customHeight="1" x14ac:dyDescent="0.2">
      <c r="A875" s="191"/>
      <c r="B875" s="191"/>
      <c r="C875" s="191"/>
      <c r="D875" s="191"/>
      <c r="E875" s="191"/>
    </row>
    <row r="876" spans="1:5" ht="15" customHeight="1" x14ac:dyDescent="0.2">
      <c r="A876" s="98"/>
      <c r="B876" s="98"/>
      <c r="C876" s="98"/>
      <c r="D876" s="98"/>
      <c r="E876" s="98"/>
    </row>
    <row r="877" spans="1:5" ht="15" customHeight="1" x14ac:dyDescent="0.25">
      <c r="A877" s="58" t="s">
        <v>17</v>
      </c>
      <c r="B877" s="59"/>
      <c r="C877" s="59"/>
      <c r="D877" s="59"/>
      <c r="E877" s="59"/>
    </row>
    <row r="878" spans="1:5" ht="15" customHeight="1" x14ac:dyDescent="0.2">
      <c r="A878" s="42" t="s">
        <v>64</v>
      </c>
      <c r="B878" s="59"/>
      <c r="C878" s="59"/>
      <c r="D878" s="59"/>
      <c r="E878" s="61" t="s">
        <v>65</v>
      </c>
    </row>
    <row r="879" spans="1:5" ht="15" customHeight="1" x14ac:dyDescent="0.25">
      <c r="A879" s="62"/>
      <c r="B879" s="58"/>
      <c r="C879" s="59"/>
      <c r="D879" s="59"/>
      <c r="E879" s="99"/>
    </row>
    <row r="880" spans="1:5" ht="15" customHeight="1" x14ac:dyDescent="0.2">
      <c r="A880" s="117"/>
      <c r="B880" s="47"/>
      <c r="C880" s="50" t="s">
        <v>48</v>
      </c>
      <c r="D880" s="135" t="s">
        <v>49</v>
      </c>
      <c r="E880" s="50" t="s">
        <v>50</v>
      </c>
    </row>
    <row r="881" spans="1:5" ht="15" customHeight="1" x14ac:dyDescent="0.2">
      <c r="A881" s="118"/>
      <c r="B881" s="133"/>
      <c r="C881" s="52">
        <v>6409</v>
      </c>
      <c r="D881" s="53" t="s">
        <v>52</v>
      </c>
      <c r="E881" s="90">
        <v>-2200000</v>
      </c>
    </row>
    <row r="882" spans="1:5" ht="15" customHeight="1" x14ac:dyDescent="0.2">
      <c r="A882" s="121"/>
      <c r="B882" s="145"/>
      <c r="C882" s="95" t="s">
        <v>53</v>
      </c>
      <c r="D882" s="96"/>
      <c r="E882" s="97">
        <f>SUM(E881:E881)</f>
        <v>-2200000</v>
      </c>
    </row>
    <row r="883" spans="1:5" ht="15" customHeight="1" x14ac:dyDescent="0.2">
      <c r="A883" s="98"/>
      <c r="B883" s="98"/>
      <c r="C883" s="98"/>
      <c r="D883" s="98"/>
      <c r="E883" s="98"/>
    </row>
    <row r="884" spans="1:5" ht="15" customHeight="1" x14ac:dyDescent="0.2">
      <c r="A884" s="98"/>
      <c r="B884" s="98"/>
      <c r="C884" s="98"/>
      <c r="D884" s="98"/>
      <c r="E884" s="98"/>
    </row>
    <row r="885" spans="1:5" ht="15" customHeight="1" x14ac:dyDescent="0.2">
      <c r="A885" s="98"/>
      <c r="B885" s="98"/>
      <c r="C885" s="98"/>
      <c r="D885" s="98"/>
      <c r="E885" s="98"/>
    </row>
    <row r="886" spans="1:5" ht="15" customHeight="1" x14ac:dyDescent="0.25">
      <c r="A886" s="58" t="s">
        <v>17</v>
      </c>
      <c r="B886" s="59"/>
      <c r="C886" s="59"/>
      <c r="D886" s="60"/>
      <c r="E886" s="60"/>
    </row>
    <row r="887" spans="1:5" ht="15" customHeight="1" x14ac:dyDescent="0.2">
      <c r="A887" s="143" t="s">
        <v>181</v>
      </c>
      <c r="B887" s="59"/>
      <c r="C887" s="59"/>
      <c r="D887" s="59"/>
      <c r="E887" s="61" t="s">
        <v>182</v>
      </c>
    </row>
    <row r="888" spans="1:5" ht="15" customHeight="1" x14ac:dyDescent="0.2">
      <c r="A888" s="62"/>
      <c r="B888" s="63"/>
      <c r="C888" s="59"/>
      <c r="D888" s="62"/>
      <c r="E888" s="64"/>
    </row>
    <row r="889" spans="1:5" ht="15" customHeight="1" x14ac:dyDescent="0.2">
      <c r="C889" s="48" t="s">
        <v>48</v>
      </c>
      <c r="D889" s="49" t="s">
        <v>49</v>
      </c>
      <c r="E889" s="65" t="s">
        <v>50</v>
      </c>
    </row>
    <row r="890" spans="1:5" ht="15" customHeight="1" x14ac:dyDescent="0.2">
      <c r="C890" s="66"/>
      <c r="D890" s="53" t="s">
        <v>59</v>
      </c>
      <c r="E890" s="54">
        <v>1400000</v>
      </c>
    </row>
    <row r="891" spans="1:5" ht="15" customHeight="1" x14ac:dyDescent="0.2">
      <c r="C891" s="55" t="s">
        <v>53</v>
      </c>
      <c r="D891" s="56"/>
      <c r="E891" s="57">
        <f>SUM(E890:E890)</f>
        <v>1400000</v>
      </c>
    </row>
    <row r="892" spans="1:5" ht="15" customHeight="1" x14ac:dyDescent="0.2"/>
    <row r="893" spans="1:5" ht="15" customHeight="1" x14ac:dyDescent="0.25">
      <c r="A893" s="58" t="s">
        <v>17</v>
      </c>
      <c r="B893" s="59"/>
      <c r="C893" s="59"/>
      <c r="D893" s="60"/>
      <c r="E893" s="60"/>
    </row>
    <row r="894" spans="1:5" ht="15" customHeight="1" x14ac:dyDescent="0.2">
      <c r="A894" s="42" t="s">
        <v>183</v>
      </c>
      <c r="B894" s="59"/>
      <c r="C894" s="59"/>
      <c r="D894" s="59"/>
      <c r="E894" s="61" t="s">
        <v>184</v>
      </c>
    </row>
    <row r="895" spans="1:5" ht="15" customHeight="1" x14ac:dyDescent="0.2">
      <c r="A895" s="62"/>
      <c r="B895" s="63"/>
      <c r="C895" s="59"/>
      <c r="D895" s="62"/>
      <c r="E895" s="64"/>
    </row>
    <row r="896" spans="1:5" ht="15" customHeight="1" x14ac:dyDescent="0.2">
      <c r="B896" s="50" t="s">
        <v>66</v>
      </c>
      <c r="C896" s="48" t="s">
        <v>48</v>
      </c>
      <c r="D896" s="49" t="s">
        <v>49</v>
      </c>
      <c r="E896" s="65" t="s">
        <v>50</v>
      </c>
    </row>
    <row r="897" spans="1:5" ht="15" customHeight="1" x14ac:dyDescent="0.2">
      <c r="B897" s="101">
        <v>153</v>
      </c>
      <c r="C897" s="66"/>
      <c r="D897" s="53" t="s">
        <v>59</v>
      </c>
      <c r="E897" s="54">
        <v>800000</v>
      </c>
    </row>
    <row r="898" spans="1:5" ht="15" customHeight="1" x14ac:dyDescent="0.2">
      <c r="B898" s="101"/>
      <c r="C898" s="55" t="s">
        <v>53</v>
      </c>
      <c r="D898" s="56"/>
      <c r="E898" s="57">
        <f>SUM(E897:E897)</f>
        <v>800000</v>
      </c>
    </row>
    <row r="899" spans="1:5" ht="15" customHeight="1" x14ac:dyDescent="0.2"/>
    <row r="900" spans="1:5" ht="15" customHeight="1" x14ac:dyDescent="0.2"/>
    <row r="901" spans="1:5" ht="15" customHeight="1" x14ac:dyDescent="0.25">
      <c r="A901" s="38" t="s">
        <v>185</v>
      </c>
    </row>
    <row r="902" spans="1:5" ht="15" customHeight="1" x14ac:dyDescent="0.2">
      <c r="A902" s="189" t="s">
        <v>186</v>
      </c>
      <c r="B902" s="189"/>
      <c r="C902" s="189"/>
      <c r="D902" s="189"/>
      <c r="E902" s="189"/>
    </row>
    <row r="903" spans="1:5" ht="15" customHeight="1" x14ac:dyDescent="0.2">
      <c r="A903" s="189"/>
      <c r="B903" s="189"/>
      <c r="C903" s="189"/>
      <c r="D903" s="189"/>
      <c r="E903" s="189"/>
    </row>
    <row r="904" spans="1:5" ht="15" customHeight="1" x14ac:dyDescent="0.2">
      <c r="A904" s="191" t="s">
        <v>187</v>
      </c>
      <c r="B904" s="191"/>
      <c r="C904" s="191"/>
      <c r="D904" s="191"/>
      <c r="E904" s="191"/>
    </row>
    <row r="905" spans="1:5" ht="15" customHeight="1" x14ac:dyDescent="0.2">
      <c r="A905" s="191"/>
      <c r="B905" s="191"/>
      <c r="C905" s="191"/>
      <c r="D905" s="191"/>
      <c r="E905" s="191"/>
    </row>
    <row r="906" spans="1:5" ht="15" customHeight="1" x14ac:dyDescent="0.2">
      <c r="A906" s="191"/>
      <c r="B906" s="191"/>
      <c r="C906" s="191"/>
      <c r="D906" s="191"/>
      <c r="E906" s="191"/>
    </row>
    <row r="907" spans="1:5" ht="15" customHeight="1" x14ac:dyDescent="0.2">
      <c r="A907" s="191"/>
      <c r="B907" s="191"/>
      <c r="C907" s="191"/>
      <c r="D907" s="191"/>
      <c r="E907" s="191"/>
    </row>
    <row r="908" spans="1:5" ht="15" customHeight="1" x14ac:dyDescent="0.2">
      <c r="A908" s="191"/>
      <c r="B908" s="191"/>
      <c r="C908" s="191"/>
      <c r="D908" s="191"/>
      <c r="E908" s="191"/>
    </row>
    <row r="909" spans="1:5" ht="15" customHeight="1" x14ac:dyDescent="0.2">
      <c r="A909" s="191"/>
      <c r="B909" s="191"/>
      <c r="C909" s="191"/>
      <c r="D909" s="191"/>
      <c r="E909" s="191"/>
    </row>
    <row r="910" spans="1:5" ht="15" customHeight="1" x14ac:dyDescent="0.2">
      <c r="A910" s="98"/>
      <c r="B910" s="98"/>
      <c r="C910" s="98"/>
      <c r="D910" s="98"/>
      <c r="E910" s="98"/>
    </row>
    <row r="911" spans="1:5" ht="15" customHeight="1" x14ac:dyDescent="0.25">
      <c r="A911" s="58" t="s">
        <v>17</v>
      </c>
      <c r="B911" s="59"/>
      <c r="C911" s="59"/>
      <c r="D911" s="59"/>
      <c r="E911" s="59"/>
    </row>
    <row r="912" spans="1:5" ht="15" customHeight="1" x14ac:dyDescent="0.2">
      <c r="A912" s="42" t="s">
        <v>64</v>
      </c>
      <c r="B912" s="59"/>
      <c r="C912" s="59"/>
      <c r="D912" s="59"/>
      <c r="E912" s="61" t="s">
        <v>65</v>
      </c>
    </row>
    <row r="913" spans="1:5" ht="15" customHeight="1" x14ac:dyDescent="0.25">
      <c r="A913" s="62"/>
      <c r="B913" s="58"/>
      <c r="C913" s="59"/>
      <c r="D913" s="59"/>
      <c r="E913" s="99"/>
    </row>
    <row r="914" spans="1:5" ht="15" customHeight="1" x14ac:dyDescent="0.2">
      <c r="A914" s="117"/>
      <c r="B914" s="47"/>
      <c r="C914" s="50" t="s">
        <v>48</v>
      </c>
      <c r="D914" s="135" t="s">
        <v>49</v>
      </c>
      <c r="E914" s="50" t="s">
        <v>50</v>
      </c>
    </row>
    <row r="915" spans="1:5" ht="15" customHeight="1" x14ac:dyDescent="0.2">
      <c r="A915" s="118"/>
      <c r="B915" s="133"/>
      <c r="C915" s="52">
        <v>6409</v>
      </c>
      <c r="D915" s="53" t="s">
        <v>52</v>
      </c>
      <c r="E915" s="90">
        <v>-23950000</v>
      </c>
    </row>
    <row r="916" spans="1:5" ht="15" customHeight="1" x14ac:dyDescent="0.2">
      <c r="A916" s="121"/>
      <c r="B916" s="145"/>
      <c r="C916" s="95" t="s">
        <v>53</v>
      </c>
      <c r="D916" s="96"/>
      <c r="E916" s="97">
        <f>SUM(E915:E915)</f>
        <v>-23950000</v>
      </c>
    </row>
    <row r="917" spans="1:5" ht="15" customHeight="1" x14ac:dyDescent="0.2">
      <c r="A917" s="98"/>
      <c r="B917" s="98"/>
      <c r="C917" s="98"/>
      <c r="D917" s="98"/>
      <c r="E917" s="98"/>
    </row>
    <row r="918" spans="1:5" ht="15" customHeight="1" x14ac:dyDescent="0.25">
      <c r="A918" s="58" t="s">
        <v>17</v>
      </c>
      <c r="B918" s="59"/>
      <c r="C918" s="59"/>
      <c r="D918" s="60"/>
      <c r="E918" s="60"/>
    </row>
    <row r="919" spans="1:5" ht="15" customHeight="1" x14ac:dyDescent="0.2">
      <c r="A919" s="143" t="s">
        <v>155</v>
      </c>
      <c r="B919" s="59"/>
      <c r="C919" s="59"/>
      <c r="D919" s="59"/>
      <c r="E919" s="61" t="s">
        <v>156</v>
      </c>
    </row>
    <row r="920" spans="1:5" ht="15" customHeight="1" x14ac:dyDescent="0.2">
      <c r="A920" s="62"/>
      <c r="B920" s="63"/>
      <c r="C920" s="59"/>
      <c r="D920" s="62"/>
      <c r="E920" s="64"/>
    </row>
    <row r="921" spans="1:5" ht="15" customHeight="1" x14ac:dyDescent="0.2">
      <c r="B921" s="50" t="s">
        <v>66</v>
      </c>
      <c r="C921" s="48" t="s">
        <v>48</v>
      </c>
      <c r="D921" s="49" t="s">
        <v>49</v>
      </c>
      <c r="E921" s="65" t="s">
        <v>50</v>
      </c>
    </row>
    <row r="922" spans="1:5" ht="15" customHeight="1" x14ac:dyDescent="0.2">
      <c r="B922" s="101">
        <v>16</v>
      </c>
      <c r="C922" s="66"/>
      <c r="D922" s="53" t="s">
        <v>59</v>
      </c>
      <c r="E922" s="54">
        <v>23950000</v>
      </c>
    </row>
    <row r="923" spans="1:5" ht="15" customHeight="1" x14ac:dyDescent="0.2">
      <c r="B923" s="101"/>
      <c r="C923" s="55" t="s">
        <v>53</v>
      </c>
      <c r="D923" s="56"/>
      <c r="E923" s="57">
        <f>SUM(E922:E922)</f>
        <v>23950000</v>
      </c>
    </row>
    <row r="924" spans="1:5" ht="15" customHeight="1" x14ac:dyDescent="0.2"/>
    <row r="925" spans="1:5" ht="15" customHeight="1" x14ac:dyDescent="0.2"/>
    <row r="926" spans="1:5" ht="15" customHeight="1" x14ac:dyDescent="0.25">
      <c r="A926" s="38" t="s">
        <v>188</v>
      </c>
    </row>
    <row r="927" spans="1:5" ht="15" customHeight="1" x14ac:dyDescent="0.2">
      <c r="A927" s="189" t="s">
        <v>145</v>
      </c>
      <c r="B927" s="189"/>
      <c r="C927" s="189"/>
      <c r="D927" s="189"/>
      <c r="E927" s="189"/>
    </row>
    <row r="928" spans="1:5" ht="15" customHeight="1" x14ac:dyDescent="0.2">
      <c r="A928" s="189"/>
      <c r="B928" s="189"/>
      <c r="C928" s="189"/>
      <c r="D928" s="189"/>
      <c r="E928" s="189"/>
    </row>
    <row r="929" spans="1:5" ht="15" customHeight="1" x14ac:dyDescent="0.2">
      <c r="A929" s="191" t="s">
        <v>189</v>
      </c>
      <c r="B929" s="191"/>
      <c r="C929" s="191"/>
      <c r="D929" s="191"/>
      <c r="E929" s="191"/>
    </row>
    <row r="930" spans="1:5" ht="15" customHeight="1" x14ac:dyDescent="0.2">
      <c r="A930" s="191"/>
      <c r="B930" s="191"/>
      <c r="C930" s="191"/>
      <c r="D930" s="191"/>
      <c r="E930" s="191"/>
    </row>
    <row r="931" spans="1:5" ht="15" customHeight="1" x14ac:dyDescent="0.2">
      <c r="A931" s="191"/>
      <c r="B931" s="191"/>
      <c r="C931" s="191"/>
      <c r="D931" s="191"/>
      <c r="E931" s="191"/>
    </row>
    <row r="932" spans="1:5" ht="15" customHeight="1" x14ac:dyDescent="0.2">
      <c r="A932" s="191"/>
      <c r="B932" s="191"/>
      <c r="C932" s="191"/>
      <c r="D932" s="191"/>
      <c r="E932" s="191"/>
    </row>
    <row r="933" spans="1:5" ht="15" customHeight="1" x14ac:dyDescent="0.2">
      <c r="A933" s="191"/>
      <c r="B933" s="191"/>
      <c r="C933" s="191"/>
      <c r="D933" s="191"/>
      <c r="E933" s="191"/>
    </row>
    <row r="934" spans="1:5" ht="15" customHeight="1" x14ac:dyDescent="0.2">
      <c r="A934" s="191"/>
      <c r="B934" s="191"/>
      <c r="C934" s="191"/>
      <c r="D934" s="191"/>
      <c r="E934" s="191"/>
    </row>
    <row r="935" spans="1:5" ht="15" customHeight="1" x14ac:dyDescent="0.2">
      <c r="A935" s="191"/>
      <c r="B935" s="191"/>
      <c r="C935" s="191"/>
      <c r="D935" s="191"/>
      <c r="E935" s="191"/>
    </row>
    <row r="936" spans="1:5" ht="15" customHeight="1" x14ac:dyDescent="0.2">
      <c r="A936" s="191"/>
      <c r="B936" s="191"/>
      <c r="C936" s="191"/>
      <c r="D936" s="191"/>
      <c r="E936" s="191"/>
    </row>
    <row r="937" spans="1:5" ht="15" customHeight="1" x14ac:dyDescent="0.2">
      <c r="A937" s="98"/>
      <c r="B937" s="98"/>
      <c r="C937" s="98"/>
      <c r="D937" s="98"/>
      <c r="E937" s="98"/>
    </row>
    <row r="938" spans="1:5" ht="15" customHeight="1" x14ac:dyDescent="0.25">
      <c r="A938" s="58" t="s">
        <v>17</v>
      </c>
      <c r="B938" s="59"/>
      <c r="C938" s="59"/>
      <c r="D938" s="59"/>
      <c r="E938" s="59"/>
    </row>
    <row r="939" spans="1:5" ht="15" customHeight="1" x14ac:dyDescent="0.2">
      <c r="A939" s="42" t="s">
        <v>64</v>
      </c>
      <c r="B939" s="59"/>
      <c r="C939" s="59"/>
      <c r="D939" s="59"/>
      <c r="E939" s="61" t="s">
        <v>65</v>
      </c>
    </row>
    <row r="940" spans="1:5" ht="15" customHeight="1" x14ac:dyDescent="0.25">
      <c r="A940" s="62"/>
      <c r="B940" s="58"/>
      <c r="C940" s="59"/>
      <c r="D940" s="59"/>
      <c r="E940" s="99"/>
    </row>
    <row r="941" spans="1:5" ht="15" customHeight="1" x14ac:dyDescent="0.2">
      <c r="A941" s="117"/>
      <c r="B941" s="47"/>
      <c r="C941" s="50" t="s">
        <v>48</v>
      </c>
      <c r="D941" s="135" t="s">
        <v>49</v>
      </c>
      <c r="E941" s="50" t="s">
        <v>50</v>
      </c>
    </row>
    <row r="942" spans="1:5" ht="15" customHeight="1" x14ac:dyDescent="0.2">
      <c r="A942" s="118"/>
      <c r="B942" s="133"/>
      <c r="C942" s="52">
        <v>6409</v>
      </c>
      <c r="D942" s="53" t="s">
        <v>52</v>
      </c>
      <c r="E942" s="90">
        <v>-152142000</v>
      </c>
    </row>
    <row r="943" spans="1:5" ht="15" customHeight="1" x14ac:dyDescent="0.2">
      <c r="A943" s="121"/>
      <c r="B943" s="145"/>
      <c r="C943" s="95" t="s">
        <v>53</v>
      </c>
      <c r="D943" s="96"/>
      <c r="E943" s="97">
        <f>SUM(E942:E942)</f>
        <v>-152142000</v>
      </c>
    </row>
    <row r="944" spans="1:5" ht="15" customHeight="1" x14ac:dyDescent="0.2">
      <c r="A944" s="98"/>
      <c r="B944" s="98"/>
      <c r="C944" s="98"/>
      <c r="D944" s="98"/>
      <c r="E944" s="98"/>
    </row>
    <row r="945" spans="1:5" ht="15" customHeight="1" x14ac:dyDescent="0.25">
      <c r="A945" s="58" t="s">
        <v>17</v>
      </c>
      <c r="B945" s="59"/>
      <c r="C945" s="59"/>
      <c r="D945" s="60"/>
      <c r="E945" s="60"/>
    </row>
    <row r="946" spans="1:5" ht="15" customHeight="1" x14ac:dyDescent="0.2">
      <c r="A946" s="143" t="s">
        <v>46</v>
      </c>
      <c r="B946" s="59"/>
      <c r="C946" s="59"/>
      <c r="D946" s="59"/>
      <c r="E946" s="61" t="s">
        <v>47</v>
      </c>
    </row>
    <row r="947" spans="1:5" ht="15" customHeight="1" x14ac:dyDescent="0.2">
      <c r="A947" s="62"/>
      <c r="B947" s="63"/>
      <c r="C947" s="59"/>
      <c r="D947" s="62"/>
      <c r="E947" s="64"/>
    </row>
    <row r="948" spans="1:5" ht="15" customHeight="1" x14ac:dyDescent="0.2">
      <c r="B948" s="48" t="s">
        <v>66</v>
      </c>
      <c r="C948" s="48" t="s">
        <v>48</v>
      </c>
      <c r="D948" s="49" t="s">
        <v>67</v>
      </c>
      <c r="E948" s="65" t="s">
        <v>50</v>
      </c>
    </row>
    <row r="949" spans="1:5" ht="15" customHeight="1" x14ac:dyDescent="0.2">
      <c r="B949" s="162">
        <v>12</v>
      </c>
      <c r="C949" s="66"/>
      <c r="D949" s="53" t="s">
        <v>174</v>
      </c>
      <c r="E949" s="54">
        <f>36722000+92420000+10000000+13000000</f>
        <v>152142000</v>
      </c>
    </row>
    <row r="950" spans="1:5" ht="15" customHeight="1" x14ac:dyDescent="0.2">
      <c r="B950" s="162"/>
      <c r="C950" s="55" t="s">
        <v>53</v>
      </c>
      <c r="D950" s="56"/>
      <c r="E950" s="57">
        <f>SUM(E949:E949)</f>
        <v>152142000</v>
      </c>
    </row>
    <row r="951" spans="1:5" ht="15" customHeight="1" x14ac:dyDescent="0.2"/>
    <row r="952" spans="1:5" ht="15" customHeight="1" x14ac:dyDescent="0.2"/>
    <row r="953" spans="1:5" ht="15" customHeight="1" x14ac:dyDescent="0.25">
      <c r="A953" s="38" t="s">
        <v>190</v>
      </c>
    </row>
    <row r="954" spans="1:5" ht="15" customHeight="1" x14ac:dyDescent="0.2">
      <c r="A954" s="189" t="s">
        <v>191</v>
      </c>
      <c r="B954" s="189"/>
      <c r="C954" s="189"/>
      <c r="D954" s="189"/>
      <c r="E954" s="189"/>
    </row>
    <row r="955" spans="1:5" ht="15" customHeight="1" x14ac:dyDescent="0.2">
      <c r="A955" s="189"/>
      <c r="B955" s="189"/>
      <c r="C955" s="189"/>
      <c r="D955" s="189"/>
      <c r="E955" s="189"/>
    </row>
    <row r="956" spans="1:5" ht="15" customHeight="1" x14ac:dyDescent="0.2">
      <c r="A956" s="191" t="s">
        <v>192</v>
      </c>
      <c r="B956" s="191"/>
      <c r="C956" s="191"/>
      <c r="D956" s="191"/>
      <c r="E956" s="191"/>
    </row>
    <row r="957" spans="1:5" ht="15" customHeight="1" x14ac:dyDescent="0.2">
      <c r="A957" s="191"/>
      <c r="B957" s="191"/>
      <c r="C957" s="191"/>
      <c r="D957" s="191"/>
      <c r="E957" s="191"/>
    </row>
    <row r="958" spans="1:5" ht="15" customHeight="1" x14ac:dyDescent="0.2">
      <c r="A958" s="191"/>
      <c r="B958" s="191"/>
      <c r="C958" s="191"/>
      <c r="D958" s="191"/>
      <c r="E958" s="191"/>
    </row>
    <row r="959" spans="1:5" ht="15" customHeight="1" x14ac:dyDescent="0.2">
      <c r="A959" s="191"/>
      <c r="B959" s="191"/>
      <c r="C959" s="191"/>
      <c r="D959" s="191"/>
      <c r="E959" s="191"/>
    </row>
    <row r="960" spans="1:5" ht="15" customHeight="1" x14ac:dyDescent="0.2">
      <c r="A960" s="191"/>
      <c r="B960" s="191"/>
      <c r="C960" s="191"/>
      <c r="D960" s="191"/>
      <c r="E960" s="191"/>
    </row>
    <row r="961" spans="1:5" ht="15" customHeight="1" x14ac:dyDescent="0.2">
      <c r="A961" s="191"/>
      <c r="B961" s="191"/>
      <c r="C961" s="191"/>
      <c r="D961" s="191"/>
      <c r="E961" s="191"/>
    </row>
    <row r="962" spans="1:5" ht="15" customHeight="1" x14ac:dyDescent="0.2">
      <c r="A962" s="191"/>
      <c r="B962" s="191"/>
      <c r="C962" s="191"/>
      <c r="D962" s="191"/>
      <c r="E962" s="191"/>
    </row>
    <row r="963" spans="1:5" ht="15" customHeight="1" x14ac:dyDescent="0.2">
      <c r="A963" s="98"/>
      <c r="B963" s="98"/>
      <c r="C963" s="98"/>
      <c r="D963" s="98"/>
      <c r="E963" s="98"/>
    </row>
    <row r="964" spans="1:5" ht="15" customHeight="1" x14ac:dyDescent="0.25">
      <c r="A964" s="58" t="s">
        <v>17</v>
      </c>
      <c r="B964" s="59"/>
      <c r="C964" s="59"/>
      <c r="D964" s="59"/>
      <c r="E964" s="59"/>
    </row>
    <row r="965" spans="1:5" ht="15" customHeight="1" x14ac:dyDescent="0.2">
      <c r="A965" s="42" t="s">
        <v>64</v>
      </c>
      <c r="B965" s="59"/>
      <c r="C965" s="59"/>
      <c r="D965" s="59"/>
      <c r="E965" s="61" t="s">
        <v>65</v>
      </c>
    </row>
    <row r="966" spans="1:5" ht="15" customHeight="1" x14ac:dyDescent="0.25">
      <c r="A966" s="62"/>
      <c r="B966" s="58"/>
      <c r="C966" s="59"/>
      <c r="D966" s="59"/>
      <c r="E966" s="99"/>
    </row>
    <row r="967" spans="1:5" ht="15" customHeight="1" x14ac:dyDescent="0.2">
      <c r="A967" s="117"/>
      <c r="B967" s="47"/>
      <c r="C967" s="50" t="s">
        <v>48</v>
      </c>
      <c r="D967" s="135" t="s">
        <v>49</v>
      </c>
      <c r="E967" s="50" t="s">
        <v>50</v>
      </c>
    </row>
    <row r="968" spans="1:5" ht="15" customHeight="1" x14ac:dyDescent="0.2">
      <c r="A968" s="118"/>
      <c r="B968" s="133"/>
      <c r="C968" s="52">
        <v>6409</v>
      </c>
      <c r="D968" s="53" t="s">
        <v>52</v>
      </c>
      <c r="E968" s="90">
        <v>-114279353</v>
      </c>
    </row>
    <row r="969" spans="1:5" ht="15" customHeight="1" x14ac:dyDescent="0.2">
      <c r="A969" s="121"/>
      <c r="B969" s="145"/>
      <c r="C969" s="95" t="s">
        <v>53</v>
      </c>
      <c r="D969" s="96"/>
      <c r="E969" s="97">
        <f>SUM(E968:E968)</f>
        <v>-114279353</v>
      </c>
    </row>
    <row r="970" spans="1:5" ht="15" customHeight="1" x14ac:dyDescent="0.2">
      <c r="A970" s="98"/>
      <c r="B970" s="98"/>
      <c r="C970" s="98"/>
      <c r="D970" s="98"/>
      <c r="E970" s="98"/>
    </row>
    <row r="971" spans="1:5" ht="15" customHeight="1" x14ac:dyDescent="0.25">
      <c r="A971" s="58" t="s">
        <v>17</v>
      </c>
      <c r="B971" s="59"/>
      <c r="C971" s="59"/>
      <c r="D971" s="60"/>
      <c r="E971" s="60"/>
    </row>
    <row r="972" spans="1:5" ht="15" customHeight="1" x14ac:dyDescent="0.2">
      <c r="A972" s="143" t="s">
        <v>57</v>
      </c>
      <c r="B972" s="59"/>
      <c r="C972" s="59"/>
      <c r="D972" s="59"/>
      <c r="E972" s="61" t="s">
        <v>193</v>
      </c>
    </row>
    <row r="973" spans="1:5" ht="15" customHeight="1" x14ac:dyDescent="0.2">
      <c r="A973" s="62"/>
      <c r="B973" s="63"/>
      <c r="C973" s="59"/>
      <c r="D973" s="62"/>
      <c r="E973" s="64"/>
    </row>
    <row r="974" spans="1:5" ht="15" customHeight="1" x14ac:dyDescent="0.2">
      <c r="B974" s="48" t="s">
        <v>66</v>
      </c>
      <c r="C974" s="48" t="s">
        <v>48</v>
      </c>
      <c r="D974" s="49" t="s">
        <v>49</v>
      </c>
      <c r="E974" s="65" t="s">
        <v>50</v>
      </c>
    </row>
    <row r="975" spans="1:5" ht="15" customHeight="1" x14ac:dyDescent="0.2">
      <c r="B975" s="162">
        <v>10</v>
      </c>
      <c r="C975" s="66"/>
      <c r="D975" s="53" t="s">
        <v>51</v>
      </c>
      <c r="E975" s="54">
        <v>17520000</v>
      </c>
    </row>
    <row r="976" spans="1:5" ht="15" customHeight="1" x14ac:dyDescent="0.2">
      <c r="B976" s="162">
        <v>10</v>
      </c>
      <c r="C976" s="66"/>
      <c r="D976" s="53" t="s">
        <v>59</v>
      </c>
      <c r="E976" s="54">
        <v>27337000</v>
      </c>
    </row>
    <row r="977" spans="1:5" ht="15" customHeight="1" x14ac:dyDescent="0.2">
      <c r="B977" s="162">
        <v>11</v>
      </c>
      <c r="C977" s="66"/>
      <c r="D977" s="53" t="s">
        <v>51</v>
      </c>
      <c r="E977" s="54">
        <v>7950000</v>
      </c>
    </row>
    <row r="978" spans="1:5" ht="15" customHeight="1" x14ac:dyDescent="0.2">
      <c r="B978" s="162">
        <v>11</v>
      </c>
      <c r="C978" s="66"/>
      <c r="D978" s="53" t="s">
        <v>59</v>
      </c>
      <c r="E978" s="54">
        <v>17608000</v>
      </c>
    </row>
    <row r="979" spans="1:5" ht="15" customHeight="1" x14ac:dyDescent="0.2">
      <c r="B979" s="162">
        <v>12</v>
      </c>
      <c r="C979" s="66"/>
      <c r="D979" s="53" t="s">
        <v>59</v>
      </c>
      <c r="E979" s="54">
        <v>24432000</v>
      </c>
    </row>
    <row r="980" spans="1:5" ht="15" customHeight="1" x14ac:dyDescent="0.2">
      <c r="B980" s="162">
        <v>13</v>
      </c>
      <c r="C980" s="66"/>
      <c r="D980" s="53" t="s">
        <v>51</v>
      </c>
      <c r="E980" s="54">
        <v>3400000</v>
      </c>
    </row>
    <row r="981" spans="1:5" ht="15" customHeight="1" x14ac:dyDescent="0.2">
      <c r="B981" s="162">
        <v>13</v>
      </c>
      <c r="C981" s="66"/>
      <c r="D981" s="53" t="s">
        <v>59</v>
      </c>
      <c r="E981" s="54">
        <v>3950000</v>
      </c>
    </row>
    <row r="982" spans="1:5" ht="15" customHeight="1" x14ac:dyDescent="0.2">
      <c r="B982" s="162">
        <v>14</v>
      </c>
      <c r="C982" s="66"/>
      <c r="D982" s="53" t="s">
        <v>51</v>
      </c>
      <c r="E982" s="54">
        <v>2332000</v>
      </c>
    </row>
    <row r="983" spans="1:5" ht="15" customHeight="1" x14ac:dyDescent="0.2">
      <c r="B983" s="162">
        <v>14</v>
      </c>
      <c r="C983" s="66"/>
      <c r="D983" s="53" t="s">
        <v>59</v>
      </c>
      <c r="E983" s="54">
        <v>9750353</v>
      </c>
    </row>
    <row r="984" spans="1:5" ht="15" customHeight="1" x14ac:dyDescent="0.2">
      <c r="B984" s="162"/>
      <c r="C984" s="55" t="s">
        <v>53</v>
      </c>
      <c r="D984" s="56"/>
      <c r="E984" s="57">
        <f>SUM(E975:E983)</f>
        <v>114279353</v>
      </c>
    </row>
    <row r="985" spans="1:5" ht="15" customHeight="1" x14ac:dyDescent="0.2"/>
    <row r="986" spans="1:5" ht="15" customHeight="1" x14ac:dyDescent="0.2"/>
    <row r="987" spans="1:5" ht="15" customHeight="1" x14ac:dyDescent="0.2"/>
    <row r="988" spans="1:5" ht="15" customHeight="1" x14ac:dyDescent="0.2"/>
    <row r="989" spans="1:5" ht="15" customHeight="1" x14ac:dyDescent="0.2"/>
    <row r="990" spans="1:5" ht="15" customHeight="1" x14ac:dyDescent="0.25">
      <c r="A990" s="38" t="s">
        <v>194</v>
      </c>
    </row>
    <row r="991" spans="1:5" ht="15" customHeight="1" x14ac:dyDescent="0.2">
      <c r="A991" s="189" t="s">
        <v>195</v>
      </c>
      <c r="B991" s="189"/>
      <c r="C991" s="189"/>
      <c r="D991" s="189"/>
      <c r="E991" s="189"/>
    </row>
    <row r="992" spans="1:5" ht="15" customHeight="1" x14ac:dyDescent="0.2">
      <c r="A992" s="189"/>
      <c r="B992" s="189"/>
      <c r="C992" s="189"/>
      <c r="D992" s="189"/>
      <c r="E992" s="189"/>
    </row>
    <row r="993" spans="1:5" ht="15" customHeight="1" x14ac:dyDescent="0.2">
      <c r="A993" s="191" t="s">
        <v>196</v>
      </c>
      <c r="B993" s="191"/>
      <c r="C993" s="191"/>
      <c r="D993" s="191"/>
      <c r="E993" s="191"/>
    </row>
    <row r="994" spans="1:5" ht="15" customHeight="1" x14ac:dyDescent="0.2">
      <c r="A994" s="191"/>
      <c r="B994" s="191"/>
      <c r="C994" s="191"/>
      <c r="D994" s="191"/>
      <c r="E994" s="191"/>
    </row>
    <row r="995" spans="1:5" ht="15" customHeight="1" x14ac:dyDescent="0.2">
      <c r="A995" s="191"/>
      <c r="B995" s="191"/>
      <c r="C995" s="191"/>
      <c r="D995" s="191"/>
      <c r="E995" s="191"/>
    </row>
    <row r="996" spans="1:5" ht="15" customHeight="1" x14ac:dyDescent="0.2">
      <c r="A996" s="191"/>
      <c r="B996" s="191"/>
      <c r="C996" s="191"/>
      <c r="D996" s="191"/>
      <c r="E996" s="191"/>
    </row>
    <row r="997" spans="1:5" ht="15" customHeight="1" x14ac:dyDescent="0.2">
      <c r="A997" s="191"/>
      <c r="B997" s="191"/>
      <c r="C997" s="191"/>
      <c r="D997" s="191"/>
      <c r="E997" s="191"/>
    </row>
    <row r="998" spans="1:5" ht="15" customHeight="1" x14ac:dyDescent="0.2">
      <c r="A998" s="191"/>
      <c r="B998" s="191"/>
      <c r="C998" s="191"/>
      <c r="D998" s="191"/>
      <c r="E998" s="191"/>
    </row>
    <row r="999" spans="1:5" ht="15" customHeight="1" x14ac:dyDescent="0.2">
      <c r="A999" s="191"/>
      <c r="B999" s="191"/>
      <c r="C999" s="191"/>
      <c r="D999" s="191"/>
      <c r="E999" s="191"/>
    </row>
    <row r="1000" spans="1:5" ht="15" customHeight="1" x14ac:dyDescent="0.2">
      <c r="A1000" s="98"/>
      <c r="B1000" s="98"/>
      <c r="C1000" s="98"/>
      <c r="D1000" s="98"/>
      <c r="E1000" s="98"/>
    </row>
    <row r="1001" spans="1:5" ht="15" customHeight="1" x14ac:dyDescent="0.25">
      <c r="A1001" s="58" t="s">
        <v>17</v>
      </c>
      <c r="B1001" s="59"/>
      <c r="C1001" s="59"/>
      <c r="D1001" s="59"/>
      <c r="E1001" s="59"/>
    </row>
    <row r="1002" spans="1:5" ht="15" customHeight="1" x14ac:dyDescent="0.2">
      <c r="A1002" s="42" t="s">
        <v>64</v>
      </c>
      <c r="B1002" s="59"/>
      <c r="C1002" s="59"/>
      <c r="D1002" s="59"/>
      <c r="E1002" s="61" t="s">
        <v>65</v>
      </c>
    </row>
    <row r="1003" spans="1:5" ht="15" customHeight="1" x14ac:dyDescent="0.25">
      <c r="A1003" s="62"/>
      <c r="B1003" s="58"/>
      <c r="C1003" s="59"/>
      <c r="D1003" s="59"/>
      <c r="E1003" s="99"/>
    </row>
    <row r="1004" spans="1:5" ht="15" customHeight="1" x14ac:dyDescent="0.2">
      <c r="A1004" s="117"/>
      <c r="B1004" s="47"/>
      <c r="C1004" s="50" t="s">
        <v>48</v>
      </c>
      <c r="D1004" s="135" t="s">
        <v>49</v>
      </c>
      <c r="E1004" s="50" t="s">
        <v>50</v>
      </c>
    </row>
    <row r="1005" spans="1:5" ht="15" customHeight="1" x14ac:dyDescent="0.2">
      <c r="A1005" s="118"/>
      <c r="B1005" s="133"/>
      <c r="C1005" s="52">
        <v>6409</v>
      </c>
      <c r="D1005" s="53" t="s">
        <v>52</v>
      </c>
      <c r="E1005" s="90">
        <v>-47149000</v>
      </c>
    </row>
    <row r="1006" spans="1:5" ht="15" customHeight="1" x14ac:dyDescent="0.2">
      <c r="A1006" s="121"/>
      <c r="B1006" s="145"/>
      <c r="C1006" s="95" t="s">
        <v>53</v>
      </c>
      <c r="D1006" s="96"/>
      <c r="E1006" s="97">
        <f>SUM(E1005:E1005)</f>
        <v>-47149000</v>
      </c>
    </row>
    <row r="1007" spans="1:5" ht="15" customHeight="1" x14ac:dyDescent="0.2">
      <c r="A1007" s="98"/>
      <c r="B1007" s="98"/>
      <c r="C1007" s="98"/>
      <c r="D1007" s="98"/>
      <c r="E1007" s="98"/>
    </row>
    <row r="1008" spans="1:5" ht="15" customHeight="1" x14ac:dyDescent="0.25">
      <c r="A1008" s="58" t="s">
        <v>17</v>
      </c>
      <c r="B1008" s="59"/>
      <c r="C1008" s="59"/>
      <c r="D1008" s="60"/>
      <c r="E1008" s="60"/>
    </row>
    <row r="1009" spans="1:5" ht="15" customHeight="1" x14ac:dyDescent="0.2">
      <c r="A1009" s="143" t="s">
        <v>113</v>
      </c>
      <c r="B1009" s="59"/>
      <c r="C1009" s="59"/>
      <c r="D1009" s="59"/>
      <c r="E1009" s="61" t="s">
        <v>114</v>
      </c>
    </row>
    <row r="1010" spans="1:5" ht="15" customHeight="1" x14ac:dyDescent="0.2">
      <c r="A1010" s="62"/>
      <c r="B1010" s="63"/>
      <c r="C1010" s="59"/>
      <c r="D1010" s="62"/>
      <c r="E1010" s="64"/>
    </row>
    <row r="1011" spans="1:5" ht="15" customHeight="1" x14ac:dyDescent="0.2">
      <c r="B1011" s="48" t="s">
        <v>66</v>
      </c>
      <c r="C1011" s="48" t="s">
        <v>48</v>
      </c>
      <c r="D1011" s="49" t="s">
        <v>49</v>
      </c>
      <c r="E1011" s="65" t="s">
        <v>50</v>
      </c>
    </row>
    <row r="1012" spans="1:5" ht="15" customHeight="1" x14ac:dyDescent="0.2">
      <c r="B1012" s="162">
        <v>10</v>
      </c>
      <c r="C1012" s="66"/>
      <c r="D1012" s="113" t="s">
        <v>115</v>
      </c>
      <c r="E1012" s="54">
        <v>3978000</v>
      </c>
    </row>
    <row r="1013" spans="1:5" ht="15" customHeight="1" x14ac:dyDescent="0.2">
      <c r="B1013" s="162">
        <v>10</v>
      </c>
      <c r="C1013" s="66"/>
      <c r="D1013" s="53" t="s">
        <v>174</v>
      </c>
      <c r="E1013" s="54">
        <v>5638000</v>
      </c>
    </row>
    <row r="1014" spans="1:5" ht="15" customHeight="1" x14ac:dyDescent="0.2">
      <c r="B1014" s="162">
        <v>11</v>
      </c>
      <c r="C1014" s="66"/>
      <c r="D1014" s="113" t="s">
        <v>115</v>
      </c>
      <c r="E1014" s="54">
        <v>7157000</v>
      </c>
    </row>
    <row r="1015" spans="1:5" ht="15" customHeight="1" x14ac:dyDescent="0.2">
      <c r="B1015" s="162">
        <v>11</v>
      </c>
      <c r="C1015" s="66"/>
      <c r="D1015" s="53" t="s">
        <v>174</v>
      </c>
      <c r="E1015" s="54">
        <v>18773000</v>
      </c>
    </row>
    <row r="1016" spans="1:5" ht="15" customHeight="1" x14ac:dyDescent="0.2">
      <c r="B1016" s="162">
        <v>13</v>
      </c>
      <c r="C1016" s="66"/>
      <c r="D1016" s="113" t="s">
        <v>115</v>
      </c>
      <c r="E1016" s="54">
        <v>420000</v>
      </c>
    </row>
    <row r="1017" spans="1:5" ht="15" customHeight="1" x14ac:dyDescent="0.2">
      <c r="B1017" s="162">
        <v>13</v>
      </c>
      <c r="C1017" s="66"/>
      <c r="D1017" s="53" t="s">
        <v>174</v>
      </c>
      <c r="E1017" s="54">
        <v>6273000</v>
      </c>
    </row>
    <row r="1018" spans="1:5" ht="15" customHeight="1" x14ac:dyDescent="0.2">
      <c r="B1018" s="162">
        <v>14</v>
      </c>
      <c r="C1018" s="66"/>
      <c r="D1018" s="113" t="s">
        <v>115</v>
      </c>
      <c r="E1018" s="54">
        <v>435000</v>
      </c>
    </row>
    <row r="1019" spans="1:5" ht="15" customHeight="1" x14ac:dyDescent="0.2">
      <c r="B1019" s="162">
        <v>14</v>
      </c>
      <c r="C1019" s="66"/>
      <c r="D1019" s="53" t="s">
        <v>174</v>
      </c>
      <c r="E1019" s="54">
        <v>4475000</v>
      </c>
    </row>
    <row r="1020" spans="1:5" ht="15" customHeight="1" x14ac:dyDescent="0.2">
      <c r="B1020" s="162"/>
      <c r="C1020" s="55" t="s">
        <v>53</v>
      </c>
      <c r="D1020" s="56"/>
      <c r="E1020" s="57">
        <f>SUM(E1012:E1019)</f>
        <v>47149000</v>
      </c>
    </row>
    <row r="1021" spans="1:5" ht="15" customHeight="1" x14ac:dyDescent="0.2"/>
    <row r="1022" spans="1:5" ht="15" customHeight="1" x14ac:dyDescent="0.2"/>
    <row r="1023" spans="1:5" ht="15" customHeight="1" x14ac:dyDescent="0.25">
      <c r="A1023" s="38" t="s">
        <v>197</v>
      </c>
    </row>
    <row r="1024" spans="1:5" ht="15" customHeight="1" x14ac:dyDescent="0.2">
      <c r="A1024" s="192" t="s">
        <v>61</v>
      </c>
      <c r="B1024" s="192"/>
      <c r="C1024" s="192"/>
      <c r="D1024" s="192"/>
      <c r="E1024" s="192"/>
    </row>
    <row r="1025" spans="1:5" ht="15" customHeight="1" x14ac:dyDescent="0.2">
      <c r="A1025" s="192" t="s">
        <v>77</v>
      </c>
      <c r="B1025" s="192"/>
      <c r="C1025" s="192"/>
      <c r="D1025" s="192"/>
      <c r="E1025" s="192"/>
    </row>
    <row r="1026" spans="1:5" ht="15" customHeight="1" x14ac:dyDescent="0.2">
      <c r="A1026" s="191" t="s">
        <v>198</v>
      </c>
      <c r="B1026" s="191"/>
      <c r="C1026" s="191"/>
      <c r="D1026" s="191"/>
      <c r="E1026" s="191"/>
    </row>
    <row r="1027" spans="1:5" ht="15" customHeight="1" x14ac:dyDescent="0.2">
      <c r="A1027" s="191"/>
      <c r="B1027" s="191"/>
      <c r="C1027" s="191"/>
      <c r="D1027" s="191"/>
      <c r="E1027" s="191"/>
    </row>
    <row r="1028" spans="1:5" ht="15" customHeight="1" x14ac:dyDescent="0.2">
      <c r="A1028" s="191"/>
      <c r="B1028" s="191"/>
      <c r="C1028" s="191"/>
      <c r="D1028" s="191"/>
      <c r="E1028" s="191"/>
    </row>
    <row r="1029" spans="1:5" ht="15" customHeight="1" x14ac:dyDescent="0.2">
      <c r="A1029" s="191"/>
      <c r="B1029" s="191"/>
      <c r="C1029" s="191"/>
      <c r="D1029" s="191"/>
      <c r="E1029" s="191"/>
    </row>
    <row r="1030" spans="1:5" ht="15" customHeight="1" x14ac:dyDescent="0.2">
      <c r="A1030" s="191"/>
      <c r="B1030" s="191"/>
      <c r="C1030" s="191"/>
      <c r="D1030" s="191"/>
      <c r="E1030" s="191"/>
    </row>
    <row r="1031" spans="1:5" ht="15" customHeight="1" x14ac:dyDescent="0.2">
      <c r="A1031" s="191"/>
      <c r="B1031" s="191"/>
      <c r="C1031" s="191"/>
      <c r="D1031" s="191"/>
      <c r="E1031" s="191"/>
    </row>
    <row r="1032" spans="1:5" ht="15" customHeight="1" x14ac:dyDescent="0.2">
      <c r="A1032" s="165"/>
      <c r="B1032" s="165"/>
      <c r="C1032" s="165"/>
      <c r="D1032" s="165"/>
      <c r="E1032" s="165"/>
    </row>
    <row r="1033" spans="1:5" ht="15" customHeight="1" x14ac:dyDescent="0.25">
      <c r="A1033" s="58" t="s">
        <v>1</v>
      </c>
      <c r="B1033" s="59"/>
      <c r="C1033" s="59"/>
      <c r="D1033" s="59"/>
      <c r="E1033" s="59"/>
    </row>
    <row r="1034" spans="1:5" ht="15" customHeight="1" x14ac:dyDescent="0.2">
      <c r="A1034" s="42" t="s">
        <v>79</v>
      </c>
      <c r="B1034" s="41"/>
      <c r="C1034" s="41"/>
      <c r="D1034" s="41"/>
      <c r="E1034" s="43" t="s">
        <v>80</v>
      </c>
    </row>
    <row r="1035" spans="1:5" ht="15" customHeight="1" x14ac:dyDescent="0.25">
      <c r="A1035" s="62"/>
      <c r="B1035" s="58"/>
      <c r="C1035" s="59"/>
      <c r="D1035" s="59"/>
      <c r="E1035" s="99"/>
    </row>
    <row r="1036" spans="1:5" ht="15" customHeight="1" x14ac:dyDescent="0.2">
      <c r="A1036" s="60"/>
      <c r="B1036" s="50" t="s">
        <v>66</v>
      </c>
      <c r="C1036" s="50" t="s">
        <v>48</v>
      </c>
      <c r="D1036" s="100" t="s">
        <v>67</v>
      </c>
      <c r="E1036" s="50" t="s">
        <v>50</v>
      </c>
    </row>
    <row r="1037" spans="1:5" ht="15" customHeight="1" x14ac:dyDescent="0.2">
      <c r="A1037" s="60"/>
      <c r="B1037" s="101">
        <v>33457</v>
      </c>
      <c r="C1037" s="88"/>
      <c r="D1037" s="89" t="s">
        <v>81</v>
      </c>
      <c r="E1037" s="90">
        <v>4593864</v>
      </c>
    </row>
    <row r="1038" spans="1:5" ht="15" customHeight="1" x14ac:dyDescent="0.2">
      <c r="A1038" s="60"/>
      <c r="B1038" s="102"/>
      <c r="C1038" s="95" t="s">
        <v>53</v>
      </c>
      <c r="D1038" s="103"/>
      <c r="E1038" s="104">
        <f>SUM(E1037:E1037)</f>
        <v>4593864</v>
      </c>
    </row>
    <row r="1039" spans="1:5" ht="15" customHeight="1" x14ac:dyDescent="0.2">
      <c r="A1039" s="60"/>
      <c r="B1039" s="121"/>
      <c r="C1039" s="115"/>
      <c r="D1039" s="59"/>
      <c r="E1039" s="116"/>
    </row>
    <row r="1040" spans="1:5" ht="15" customHeight="1" x14ac:dyDescent="0.2">
      <c r="A1040" s="60"/>
      <c r="B1040" s="121"/>
      <c r="C1040" s="115"/>
      <c r="D1040" s="59"/>
      <c r="E1040" s="116"/>
    </row>
    <row r="1041" spans="1:5" ht="15" customHeight="1" x14ac:dyDescent="0.2">
      <c r="A1041" s="60"/>
      <c r="B1041" s="121"/>
      <c r="C1041" s="115"/>
      <c r="D1041" s="59"/>
      <c r="E1041" s="116"/>
    </row>
    <row r="1042" spans="1:5" ht="15" customHeight="1" x14ac:dyDescent="0.25">
      <c r="A1042" s="58" t="s">
        <v>17</v>
      </c>
      <c r="B1042" s="59"/>
      <c r="C1042" s="59"/>
      <c r="D1042" s="59"/>
      <c r="E1042" s="62"/>
    </row>
    <row r="1043" spans="1:5" ht="15" customHeight="1" x14ac:dyDescent="0.2">
      <c r="A1043" s="42" t="s">
        <v>79</v>
      </c>
      <c r="B1043" s="41"/>
      <c r="C1043" s="41"/>
      <c r="D1043" s="41"/>
      <c r="E1043" s="43" t="s">
        <v>80</v>
      </c>
    </row>
    <row r="1044" spans="1:5" ht="15" customHeight="1" x14ac:dyDescent="0.2">
      <c r="A1044" s="60"/>
      <c r="B1044" s="60"/>
      <c r="C1044" s="60"/>
      <c r="D1044" s="60"/>
      <c r="E1044" s="60"/>
    </row>
    <row r="1045" spans="1:5" ht="15" customHeight="1" x14ac:dyDescent="0.2">
      <c r="A1045" s="60"/>
      <c r="B1045" s="166"/>
      <c r="C1045" s="50" t="s">
        <v>48</v>
      </c>
      <c r="D1045" s="49" t="s">
        <v>49</v>
      </c>
      <c r="E1045" s="50" t="s">
        <v>50</v>
      </c>
    </row>
    <row r="1046" spans="1:5" ht="15" customHeight="1" x14ac:dyDescent="0.2">
      <c r="A1046" s="60"/>
      <c r="B1046" s="167"/>
      <c r="C1046" s="52">
        <v>3113</v>
      </c>
      <c r="D1046" s="53" t="s">
        <v>86</v>
      </c>
      <c r="E1046" s="90">
        <v>83296</v>
      </c>
    </row>
    <row r="1047" spans="1:5" ht="15" customHeight="1" x14ac:dyDescent="0.2">
      <c r="A1047" s="60"/>
      <c r="B1047" s="167"/>
      <c r="C1047" s="88">
        <v>3111</v>
      </c>
      <c r="D1047" s="120" t="s">
        <v>92</v>
      </c>
      <c r="E1047" s="90">
        <v>422680</v>
      </c>
    </row>
    <row r="1048" spans="1:5" ht="15" customHeight="1" x14ac:dyDescent="0.2">
      <c r="A1048" s="60"/>
      <c r="B1048" s="167"/>
      <c r="C1048" s="88">
        <v>3113</v>
      </c>
      <c r="D1048" s="120" t="s">
        <v>92</v>
      </c>
      <c r="E1048" s="90">
        <v>3232896</v>
      </c>
    </row>
    <row r="1049" spans="1:5" ht="15" customHeight="1" x14ac:dyDescent="0.2">
      <c r="A1049" s="60"/>
      <c r="B1049" s="168"/>
      <c r="C1049" s="88">
        <v>3117</v>
      </c>
      <c r="D1049" s="120" t="s">
        <v>92</v>
      </c>
      <c r="E1049" s="169">
        <v>685928</v>
      </c>
    </row>
    <row r="1050" spans="1:5" ht="15" customHeight="1" x14ac:dyDescent="0.2">
      <c r="A1050" s="60"/>
      <c r="B1050" s="170"/>
      <c r="C1050" s="95" t="s">
        <v>53</v>
      </c>
      <c r="D1050" s="103"/>
      <c r="E1050" s="104">
        <f>SUM(E1046:E1049)</f>
        <v>4424800</v>
      </c>
    </row>
    <row r="1051" spans="1:5" ht="15" customHeight="1" x14ac:dyDescent="0.2">
      <c r="A1051" s="60"/>
      <c r="B1051" s="121"/>
      <c r="C1051" s="115"/>
      <c r="D1051" s="59"/>
      <c r="E1051" s="116"/>
    </row>
    <row r="1052" spans="1:5" ht="15" customHeight="1" x14ac:dyDescent="0.25">
      <c r="A1052" s="58" t="s">
        <v>17</v>
      </c>
      <c r="B1052" s="59"/>
      <c r="C1052" s="59"/>
      <c r="D1052" s="59"/>
      <c r="E1052" s="62"/>
    </row>
    <row r="1053" spans="1:5" ht="15" customHeight="1" x14ac:dyDescent="0.2">
      <c r="A1053" s="42" t="s">
        <v>79</v>
      </c>
      <c r="B1053" s="41"/>
      <c r="C1053" s="41"/>
      <c r="D1053" s="41"/>
      <c r="E1053" s="43" t="s">
        <v>80</v>
      </c>
    </row>
    <row r="1054" spans="1:5" ht="15" customHeight="1" x14ac:dyDescent="0.2">
      <c r="A1054" s="60"/>
      <c r="B1054" s="121"/>
      <c r="C1054" s="115"/>
      <c r="D1054" s="59"/>
      <c r="E1054" s="116"/>
    </row>
    <row r="1055" spans="1:5" ht="15" customHeight="1" x14ac:dyDescent="0.2">
      <c r="A1055" s="60"/>
      <c r="B1055" s="50" t="s">
        <v>66</v>
      </c>
      <c r="C1055" s="50" t="s">
        <v>48</v>
      </c>
      <c r="D1055" s="100" t="s">
        <v>67</v>
      </c>
      <c r="E1055" s="50" t="s">
        <v>50</v>
      </c>
    </row>
    <row r="1056" spans="1:5" ht="15" customHeight="1" x14ac:dyDescent="0.2">
      <c r="A1056" s="60"/>
      <c r="B1056" s="101">
        <v>33457</v>
      </c>
      <c r="C1056" s="88"/>
      <c r="D1056" s="89" t="s">
        <v>133</v>
      </c>
      <c r="E1056" s="90">
        <v>169064</v>
      </c>
    </row>
    <row r="1057" spans="1:5" ht="15" customHeight="1" x14ac:dyDescent="0.2">
      <c r="B1057" s="102"/>
      <c r="C1057" s="95" t="s">
        <v>53</v>
      </c>
      <c r="D1057" s="103"/>
      <c r="E1057" s="104">
        <f>SUM(E1056:E1056)</f>
        <v>169064</v>
      </c>
    </row>
    <row r="1058" spans="1:5" ht="15" customHeight="1" x14ac:dyDescent="0.2"/>
    <row r="1059" spans="1:5" ht="15" customHeight="1" x14ac:dyDescent="0.2"/>
    <row r="1060" spans="1:5" ht="15" customHeight="1" x14ac:dyDescent="0.25">
      <c r="A1060" s="38" t="s">
        <v>199</v>
      </c>
    </row>
    <row r="1061" spans="1:5" ht="15" customHeight="1" x14ac:dyDescent="0.2">
      <c r="A1061" s="189" t="s">
        <v>148</v>
      </c>
      <c r="B1061" s="189"/>
      <c r="C1061" s="189"/>
      <c r="D1061" s="189"/>
      <c r="E1061" s="189"/>
    </row>
    <row r="1062" spans="1:5" ht="15" customHeight="1" x14ac:dyDescent="0.2">
      <c r="A1062" s="189"/>
      <c r="B1062" s="189"/>
      <c r="C1062" s="189"/>
      <c r="D1062" s="189"/>
      <c r="E1062" s="189"/>
    </row>
    <row r="1063" spans="1:5" ht="15" customHeight="1" x14ac:dyDescent="0.2">
      <c r="A1063" s="191" t="s">
        <v>297</v>
      </c>
      <c r="B1063" s="191"/>
      <c r="C1063" s="191"/>
      <c r="D1063" s="191"/>
      <c r="E1063" s="191"/>
    </row>
    <row r="1064" spans="1:5" ht="15" customHeight="1" x14ac:dyDescent="0.2">
      <c r="A1064" s="191"/>
      <c r="B1064" s="191"/>
      <c r="C1064" s="191"/>
      <c r="D1064" s="191"/>
      <c r="E1064" s="191"/>
    </row>
    <row r="1065" spans="1:5" ht="15" customHeight="1" x14ac:dyDescent="0.2">
      <c r="A1065" s="191"/>
      <c r="B1065" s="191"/>
      <c r="C1065" s="191"/>
      <c r="D1065" s="191"/>
      <c r="E1065" s="191"/>
    </row>
    <row r="1066" spans="1:5" ht="15" customHeight="1" x14ac:dyDescent="0.2">
      <c r="A1066" s="191"/>
      <c r="B1066" s="191"/>
      <c r="C1066" s="191"/>
      <c r="D1066" s="191"/>
      <c r="E1066" s="191"/>
    </row>
    <row r="1067" spans="1:5" ht="15" customHeight="1" x14ac:dyDescent="0.2">
      <c r="A1067" s="191"/>
      <c r="B1067" s="191"/>
      <c r="C1067" s="191"/>
      <c r="D1067" s="191"/>
      <c r="E1067" s="191"/>
    </row>
    <row r="1068" spans="1:5" ht="15" customHeight="1" x14ac:dyDescent="0.2">
      <c r="A1068" s="191"/>
      <c r="B1068" s="191"/>
      <c r="C1068" s="191"/>
      <c r="D1068" s="191"/>
      <c r="E1068" s="191"/>
    </row>
    <row r="1069" spans="1:5" ht="15" customHeight="1" x14ac:dyDescent="0.2">
      <c r="A1069" s="191"/>
      <c r="B1069" s="191"/>
      <c r="C1069" s="191"/>
      <c r="D1069" s="191"/>
      <c r="E1069" s="191"/>
    </row>
    <row r="1070" spans="1:5" ht="15" customHeight="1" x14ac:dyDescent="0.2">
      <c r="A1070" s="160"/>
      <c r="B1070" s="160"/>
      <c r="C1070" s="160"/>
      <c r="D1070" s="160"/>
      <c r="E1070" s="160"/>
    </row>
    <row r="1071" spans="1:5" ht="15" customHeight="1" x14ac:dyDescent="0.25">
      <c r="A1071" s="40" t="s">
        <v>17</v>
      </c>
      <c r="B1071" s="41"/>
      <c r="C1071" s="41"/>
      <c r="D1071" s="41"/>
      <c r="E1071" s="41"/>
    </row>
    <row r="1072" spans="1:5" ht="15" customHeight="1" x14ac:dyDescent="0.2">
      <c r="A1072" s="71" t="s">
        <v>64</v>
      </c>
      <c r="B1072" s="41"/>
      <c r="C1072" s="41"/>
      <c r="D1072" s="41"/>
      <c r="E1072" s="43" t="s">
        <v>65</v>
      </c>
    </row>
    <row r="1073" spans="1:5" ht="15" customHeight="1" x14ac:dyDescent="0.25">
      <c r="A1073" s="40"/>
      <c r="B1073" s="60"/>
      <c r="C1073" s="41"/>
      <c r="D1073" s="41"/>
      <c r="E1073" s="46"/>
    </row>
    <row r="1074" spans="1:5" ht="15" customHeight="1" x14ac:dyDescent="0.2">
      <c r="A1074" s="47"/>
      <c r="B1074" s="47"/>
      <c r="C1074" s="48" t="s">
        <v>48</v>
      </c>
      <c r="D1074" s="135" t="s">
        <v>49</v>
      </c>
      <c r="E1074" s="65" t="s">
        <v>50</v>
      </c>
    </row>
    <row r="1075" spans="1:5" ht="15" customHeight="1" x14ac:dyDescent="0.2">
      <c r="A1075" s="107"/>
      <c r="B1075" s="108"/>
      <c r="C1075" s="157">
        <v>6409</v>
      </c>
      <c r="D1075" s="53" t="s">
        <v>52</v>
      </c>
      <c r="E1075" s="158">
        <v>-100000</v>
      </c>
    </row>
    <row r="1076" spans="1:5" ht="15" customHeight="1" x14ac:dyDescent="0.2">
      <c r="A1076" s="140"/>
      <c r="B1076" s="159"/>
      <c r="C1076" s="55" t="s">
        <v>53</v>
      </c>
      <c r="D1076" s="56"/>
      <c r="E1076" s="57">
        <f>E1075</f>
        <v>-100000</v>
      </c>
    </row>
    <row r="1077" spans="1:5" ht="15" customHeight="1" x14ac:dyDescent="0.2"/>
    <row r="1078" spans="1:5" ht="15" customHeight="1" x14ac:dyDescent="0.25">
      <c r="A1078" s="40" t="s">
        <v>17</v>
      </c>
      <c r="B1078" s="41"/>
      <c r="C1078" s="41"/>
      <c r="D1078" s="41"/>
      <c r="E1078" s="60"/>
    </row>
    <row r="1079" spans="1:5" ht="15" customHeight="1" x14ac:dyDescent="0.2">
      <c r="A1079" s="71" t="s">
        <v>69</v>
      </c>
      <c r="B1079" s="77"/>
      <c r="C1079" s="77"/>
      <c r="D1079" s="77"/>
      <c r="E1079" s="77" t="s">
        <v>70</v>
      </c>
    </row>
    <row r="1080" spans="1:5" ht="15" customHeight="1" x14ac:dyDescent="0.2">
      <c r="A1080" s="71"/>
      <c r="B1080" s="60"/>
      <c r="C1080" s="41"/>
      <c r="D1080" s="41"/>
      <c r="E1080" s="46"/>
    </row>
    <row r="1081" spans="1:5" ht="15" customHeight="1" x14ac:dyDescent="0.2">
      <c r="A1081" s="47"/>
      <c r="B1081" s="47"/>
      <c r="C1081" s="48" t="s">
        <v>48</v>
      </c>
      <c r="D1081" s="135" t="s">
        <v>49</v>
      </c>
      <c r="E1081" s="65" t="s">
        <v>50</v>
      </c>
    </row>
    <row r="1082" spans="1:5" ht="15" customHeight="1" x14ac:dyDescent="0.2">
      <c r="A1082" s="47"/>
      <c r="B1082" s="47"/>
      <c r="C1082" s="52">
        <v>3513</v>
      </c>
      <c r="D1082" s="53" t="s">
        <v>51</v>
      </c>
      <c r="E1082" s="109">
        <v>100000</v>
      </c>
    </row>
    <row r="1083" spans="1:5" ht="15" customHeight="1" x14ac:dyDescent="0.2">
      <c r="A1083" s="110"/>
      <c r="B1083" s="110"/>
      <c r="C1083" s="55" t="s">
        <v>53</v>
      </c>
      <c r="D1083" s="56"/>
      <c r="E1083" s="57">
        <f>SUM(E1082)</f>
        <v>100000</v>
      </c>
    </row>
    <row r="1084" spans="1:5" ht="15" customHeight="1" x14ac:dyDescent="0.2"/>
    <row r="1085" spans="1:5" ht="15" customHeight="1" x14ac:dyDescent="0.2"/>
    <row r="1086" spans="1:5" ht="15" customHeight="1" x14ac:dyDescent="0.2"/>
    <row r="1087" spans="1:5" ht="15" customHeight="1" x14ac:dyDescent="0.2"/>
    <row r="1088" spans="1:5"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sheetData>
  <mergeCells count="87">
    <mergeCell ref="A1026:E1031"/>
    <mergeCell ref="A1061:E1062"/>
    <mergeCell ref="A1063:E1069"/>
    <mergeCell ref="A954:E955"/>
    <mergeCell ref="A956:E962"/>
    <mergeCell ref="A991:E992"/>
    <mergeCell ref="A993:E999"/>
    <mergeCell ref="A1024:E1024"/>
    <mergeCell ref="A1025:E1025"/>
    <mergeCell ref="A929:E936"/>
    <mergeCell ref="A792:E793"/>
    <mergeCell ref="A794:E803"/>
    <mergeCell ref="A815:E816"/>
    <mergeCell ref="A817:E826"/>
    <mergeCell ref="A844:E845"/>
    <mergeCell ref="A846:E855"/>
    <mergeCell ref="A867:E868"/>
    <mergeCell ref="A869:E875"/>
    <mergeCell ref="A902:E903"/>
    <mergeCell ref="A904:E909"/>
    <mergeCell ref="A927:E928"/>
    <mergeCell ref="A772:E780"/>
    <mergeCell ref="A668:E669"/>
    <mergeCell ref="A670:E675"/>
    <mergeCell ref="A692:E693"/>
    <mergeCell ref="A694:E700"/>
    <mergeCell ref="A712:E713"/>
    <mergeCell ref="A714:E719"/>
    <mergeCell ref="A731:E732"/>
    <mergeCell ref="A733:E739"/>
    <mergeCell ref="A751:E752"/>
    <mergeCell ref="A753:E758"/>
    <mergeCell ref="A770:E771"/>
    <mergeCell ref="A644:E650"/>
    <mergeCell ref="A487:E488"/>
    <mergeCell ref="A489:E496"/>
    <mergeCell ref="A523:E524"/>
    <mergeCell ref="A525:E532"/>
    <mergeCell ref="A554:E555"/>
    <mergeCell ref="A556:E563"/>
    <mergeCell ref="A583:E584"/>
    <mergeCell ref="A585:E591"/>
    <mergeCell ref="A609:E610"/>
    <mergeCell ref="A611:E619"/>
    <mergeCell ref="A642:E643"/>
    <mergeCell ref="A457:E464"/>
    <mergeCell ref="A296:E296"/>
    <mergeCell ref="A297:E303"/>
    <mergeCell ref="A323:E323"/>
    <mergeCell ref="A324:E332"/>
    <mergeCell ref="A350:E350"/>
    <mergeCell ref="A351:E359"/>
    <mergeCell ref="A382:E383"/>
    <mergeCell ref="A384:E391"/>
    <mergeCell ref="A419:E420"/>
    <mergeCell ref="A421:E430"/>
    <mergeCell ref="A455:E456"/>
    <mergeCell ref="A272:E278"/>
    <mergeCell ref="A159:E159"/>
    <mergeCell ref="A160:E160"/>
    <mergeCell ref="A161:E166"/>
    <mergeCell ref="A186:E186"/>
    <mergeCell ref="A187:E187"/>
    <mergeCell ref="A188:E196"/>
    <mergeCell ref="A221:E221"/>
    <mergeCell ref="A222:E227"/>
    <mergeCell ref="A245:E245"/>
    <mergeCell ref="A246:E252"/>
    <mergeCell ref="A271:E271"/>
    <mergeCell ref="A134:E139"/>
    <mergeCell ref="A55:E55"/>
    <mergeCell ref="A56:E56"/>
    <mergeCell ref="A57:E61"/>
    <mergeCell ref="A77:E77"/>
    <mergeCell ref="A78:E78"/>
    <mergeCell ref="A79:E84"/>
    <mergeCell ref="A107:E107"/>
    <mergeCell ref="A108:E108"/>
    <mergeCell ref="A109:E114"/>
    <mergeCell ref="A132:E132"/>
    <mergeCell ref="A133:E133"/>
    <mergeCell ref="A28:E33"/>
    <mergeCell ref="A2:E2"/>
    <mergeCell ref="A3:E3"/>
    <mergeCell ref="A4:E8"/>
    <mergeCell ref="A26:E26"/>
    <mergeCell ref="A27:E27"/>
  </mergeCells>
  <pageMargins left="0.98425196850393704" right="0.98425196850393704" top="0.98425196850393704" bottom="0.98425196850393704" header="0.51181102362204722" footer="0.51181102362204722"/>
  <pageSetup paperSize="9" scale="92" firstPageNumber="4" orientation="portrait" useFirstPageNumber="1" r:id="rId1"/>
  <headerFooter alignWithMargins="0">
    <oddHeader>&amp;C&amp;"Arial,Kurzíva"Příloha č. 2: Rozpočtové změny č. 60/17 - 98/17 schválené Radou Olomouckého kraje 6.3.2017</oddHeader>
    <oddFooter xml:space="preserve">&amp;L&amp;"Arial,Kurzíva"Zastupitelstvo OK 24.4.2017
6.1. - Rozpočet Olomouckého kraje 2017 - rozpočtové změny 
Příloha č.2: Rozpočtové změny č. 60/17 - 98/17 schválené Radou Olomouckého kraje 6.3.2017&amp;R&amp;"Arial,Kurzíva"Strana &amp;P (celkem 45)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97"/>
  <sheetViews>
    <sheetView showGridLines="0" zoomScale="92" zoomScaleNormal="92" zoomScaleSheetLayoutView="92" zoomScalePage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38" t="s">
        <v>206</v>
      </c>
    </row>
    <row r="2" spans="1:5" ht="15" customHeight="1" x14ac:dyDescent="0.2">
      <c r="A2" s="192" t="s">
        <v>61</v>
      </c>
      <c r="B2" s="192"/>
      <c r="C2" s="192"/>
      <c r="D2" s="192"/>
      <c r="E2" s="192"/>
    </row>
    <row r="3" spans="1:5" ht="15" customHeight="1" x14ac:dyDescent="0.2">
      <c r="A3" s="192" t="s">
        <v>207</v>
      </c>
      <c r="B3" s="192"/>
      <c r="C3" s="192"/>
      <c r="D3" s="192"/>
      <c r="E3" s="192"/>
    </row>
    <row r="4" spans="1:5" ht="15" customHeight="1" x14ac:dyDescent="0.2">
      <c r="A4" s="190" t="s">
        <v>208</v>
      </c>
      <c r="B4" s="190"/>
      <c r="C4" s="190"/>
      <c r="D4" s="190"/>
      <c r="E4" s="190"/>
    </row>
    <row r="5" spans="1:5" ht="15" customHeight="1" x14ac:dyDescent="0.2">
      <c r="A5" s="190"/>
      <c r="B5" s="190"/>
      <c r="C5" s="190"/>
      <c r="D5" s="190"/>
      <c r="E5" s="190"/>
    </row>
    <row r="6" spans="1:5" ht="15" customHeight="1" x14ac:dyDescent="0.2">
      <c r="A6" s="190"/>
      <c r="B6" s="190"/>
      <c r="C6" s="190"/>
      <c r="D6" s="190"/>
      <c r="E6" s="190"/>
    </row>
    <row r="7" spans="1:5" ht="15" customHeight="1" x14ac:dyDescent="0.2">
      <c r="A7" s="190"/>
      <c r="B7" s="190"/>
      <c r="C7" s="190"/>
      <c r="D7" s="190"/>
      <c r="E7" s="190"/>
    </row>
    <row r="8" spans="1:5" ht="15" customHeight="1" x14ac:dyDescent="0.2">
      <c r="A8" s="190"/>
      <c r="B8" s="190"/>
      <c r="C8" s="190"/>
      <c r="D8" s="190"/>
      <c r="E8" s="190"/>
    </row>
    <row r="9" spans="1:5" ht="15" customHeight="1" x14ac:dyDescent="0.2">
      <c r="A9" s="190"/>
      <c r="B9" s="190"/>
      <c r="C9" s="190"/>
      <c r="D9" s="190"/>
      <c r="E9" s="190"/>
    </row>
    <row r="10" spans="1:5" ht="15" customHeight="1" x14ac:dyDescent="0.2">
      <c r="A10" s="190"/>
      <c r="B10" s="190"/>
      <c r="C10" s="190"/>
      <c r="D10" s="190"/>
      <c r="E10" s="190"/>
    </row>
    <row r="11" spans="1:5" ht="15" customHeight="1" x14ac:dyDescent="0.2">
      <c r="A11" s="190"/>
      <c r="B11" s="190"/>
      <c r="C11" s="190"/>
      <c r="D11" s="190"/>
      <c r="E11" s="190"/>
    </row>
    <row r="12" spans="1:5" ht="15" customHeight="1" x14ac:dyDescent="0.2">
      <c r="A12" s="39"/>
      <c r="B12" s="173"/>
      <c r="C12" s="39"/>
      <c r="D12" s="39"/>
      <c r="E12" s="39"/>
    </row>
    <row r="13" spans="1:5" ht="15" customHeight="1" x14ac:dyDescent="0.25">
      <c r="A13" s="58" t="s">
        <v>1</v>
      </c>
      <c r="B13" s="174"/>
      <c r="C13" s="59"/>
      <c r="D13" s="59"/>
      <c r="E13" s="59"/>
    </row>
    <row r="14" spans="1:5" ht="15" customHeight="1" x14ac:dyDescent="0.2">
      <c r="A14" s="124" t="s">
        <v>99</v>
      </c>
      <c r="B14" s="59"/>
      <c r="C14" s="59"/>
      <c r="D14" s="59"/>
      <c r="E14" s="61" t="s">
        <v>209</v>
      </c>
    </row>
    <row r="15" spans="1:5" ht="15" customHeight="1" x14ac:dyDescent="0.25">
      <c r="A15" s="60"/>
      <c r="B15" s="72"/>
      <c r="C15" s="41"/>
      <c r="D15" s="41"/>
      <c r="E15" s="46"/>
    </row>
    <row r="16" spans="1:5" ht="15" customHeight="1" x14ac:dyDescent="0.2">
      <c r="B16" s="48" t="s">
        <v>66</v>
      </c>
      <c r="C16" s="48" t="s">
        <v>48</v>
      </c>
      <c r="D16" s="49" t="s">
        <v>67</v>
      </c>
      <c r="E16" s="65" t="s">
        <v>50</v>
      </c>
    </row>
    <row r="17" spans="1:5" ht="15" customHeight="1" x14ac:dyDescent="0.2">
      <c r="B17" s="175">
        <v>109517018</v>
      </c>
      <c r="C17" s="176"/>
      <c r="D17" s="89" t="s">
        <v>81</v>
      </c>
      <c r="E17" s="90">
        <v>624750.85</v>
      </c>
    </row>
    <row r="18" spans="1:5" ht="15" customHeight="1" x14ac:dyDescent="0.2">
      <c r="B18" s="175">
        <v>109117017</v>
      </c>
      <c r="C18" s="176"/>
      <c r="D18" s="89" t="s">
        <v>81</v>
      </c>
      <c r="E18" s="90">
        <v>110250.15</v>
      </c>
    </row>
    <row r="19" spans="1:5" ht="15" customHeight="1" x14ac:dyDescent="0.2">
      <c r="B19" s="91"/>
      <c r="C19" s="55" t="s">
        <v>53</v>
      </c>
      <c r="D19" s="56"/>
      <c r="E19" s="57">
        <f>SUM(E17:E18)</f>
        <v>735001</v>
      </c>
    </row>
    <row r="20" spans="1:5" ht="15" customHeight="1" x14ac:dyDescent="0.2"/>
    <row r="21" spans="1:5" ht="15" customHeight="1" x14ac:dyDescent="0.25">
      <c r="A21" s="58" t="s">
        <v>17</v>
      </c>
      <c r="B21" s="59"/>
      <c r="C21" s="59"/>
      <c r="D21" s="60"/>
      <c r="E21" s="60"/>
    </row>
    <row r="22" spans="1:5" ht="15" customHeight="1" x14ac:dyDescent="0.2">
      <c r="A22" s="71" t="s">
        <v>64</v>
      </c>
      <c r="B22" s="41"/>
      <c r="C22" s="41"/>
      <c r="D22" s="41"/>
      <c r="E22" s="43" t="s">
        <v>65</v>
      </c>
    </row>
    <row r="23" spans="1:5" ht="15" customHeight="1" x14ac:dyDescent="0.2">
      <c r="A23" s="62"/>
      <c r="B23" s="63"/>
      <c r="C23" s="59"/>
      <c r="D23" s="62"/>
      <c r="E23" s="64"/>
    </row>
    <row r="24" spans="1:5" ht="15" customHeight="1" x14ac:dyDescent="0.2">
      <c r="A24" s="117"/>
      <c r="B24" s="117"/>
      <c r="C24" s="50" t="s">
        <v>48</v>
      </c>
      <c r="D24" s="135" t="s">
        <v>49</v>
      </c>
      <c r="E24" s="50" t="s">
        <v>50</v>
      </c>
    </row>
    <row r="25" spans="1:5" ht="15" customHeight="1" x14ac:dyDescent="0.2">
      <c r="A25" s="131"/>
      <c r="B25" s="108"/>
      <c r="C25" s="52">
        <v>6409</v>
      </c>
      <c r="D25" s="126" t="s">
        <v>52</v>
      </c>
      <c r="E25" s="90">
        <v>735001</v>
      </c>
    </row>
    <row r="26" spans="1:5" ht="15" customHeight="1" x14ac:dyDescent="0.2">
      <c r="A26" s="121"/>
      <c r="B26" s="59"/>
      <c r="C26" s="95" t="s">
        <v>53</v>
      </c>
      <c r="D26" s="96"/>
      <c r="E26" s="97">
        <f>SUM(E25:E25)</f>
        <v>735001</v>
      </c>
    </row>
    <row r="27" spans="1:5" ht="15" customHeight="1" x14ac:dyDescent="0.2"/>
    <row r="28" spans="1:5" ht="15" customHeight="1" x14ac:dyDescent="0.2"/>
    <row r="29" spans="1:5" ht="15" customHeight="1" x14ac:dyDescent="0.25">
      <c r="A29" s="38" t="s">
        <v>210</v>
      </c>
    </row>
    <row r="30" spans="1:5" ht="15" customHeight="1" x14ac:dyDescent="0.2">
      <c r="A30" s="189" t="s">
        <v>158</v>
      </c>
      <c r="B30" s="189"/>
      <c r="C30" s="189"/>
      <c r="D30" s="189"/>
      <c r="E30" s="189"/>
    </row>
    <row r="31" spans="1:5" ht="15" customHeight="1" x14ac:dyDescent="0.2">
      <c r="A31" s="189"/>
      <c r="B31" s="189"/>
      <c r="C31" s="189"/>
      <c r="D31" s="189"/>
      <c r="E31" s="189"/>
    </row>
    <row r="32" spans="1:5" ht="15" customHeight="1" x14ac:dyDescent="0.2">
      <c r="A32" s="191" t="s">
        <v>211</v>
      </c>
      <c r="B32" s="191"/>
      <c r="C32" s="191"/>
      <c r="D32" s="191"/>
      <c r="E32" s="191"/>
    </row>
    <row r="33" spans="1:5" ht="15" customHeight="1" x14ac:dyDescent="0.2">
      <c r="A33" s="191"/>
      <c r="B33" s="191"/>
      <c r="C33" s="191"/>
      <c r="D33" s="191"/>
      <c r="E33" s="191"/>
    </row>
    <row r="34" spans="1:5" ht="15" customHeight="1" x14ac:dyDescent="0.2">
      <c r="A34" s="191"/>
      <c r="B34" s="191"/>
      <c r="C34" s="191"/>
      <c r="D34" s="191"/>
      <c r="E34" s="191"/>
    </row>
    <row r="35" spans="1:5" ht="15" customHeight="1" x14ac:dyDescent="0.2">
      <c r="A35" s="191"/>
      <c r="B35" s="191"/>
      <c r="C35" s="191"/>
      <c r="D35" s="191"/>
      <c r="E35" s="191"/>
    </row>
    <row r="36" spans="1:5" ht="15" customHeight="1" x14ac:dyDescent="0.2">
      <c r="A36" s="191"/>
      <c r="B36" s="191"/>
      <c r="C36" s="191"/>
      <c r="D36" s="191"/>
      <c r="E36" s="191"/>
    </row>
    <row r="37" spans="1:5" ht="15" customHeight="1" x14ac:dyDescent="0.2">
      <c r="A37" s="191"/>
      <c r="B37" s="191"/>
      <c r="C37" s="191"/>
      <c r="D37" s="191"/>
      <c r="E37" s="191"/>
    </row>
    <row r="38" spans="1:5" ht="15" customHeight="1" x14ac:dyDescent="0.2">
      <c r="A38" s="191"/>
      <c r="B38" s="191"/>
      <c r="C38" s="191"/>
      <c r="D38" s="191"/>
      <c r="E38" s="191"/>
    </row>
    <row r="39" spans="1:5" ht="15" customHeight="1" x14ac:dyDescent="0.2">
      <c r="A39" s="191"/>
      <c r="B39" s="191"/>
      <c r="C39" s="191"/>
      <c r="D39" s="191"/>
      <c r="E39" s="191"/>
    </row>
    <row r="40" spans="1:5" ht="15" customHeight="1" x14ac:dyDescent="0.2"/>
    <row r="41" spans="1:5" ht="15" customHeight="1" x14ac:dyDescent="0.25">
      <c r="A41" s="40" t="s">
        <v>17</v>
      </c>
      <c r="B41" s="41"/>
      <c r="C41" s="41"/>
      <c r="D41" s="41"/>
      <c r="E41" s="60"/>
    </row>
    <row r="42" spans="1:5" ht="15" customHeight="1" x14ac:dyDescent="0.2">
      <c r="A42" s="42" t="s">
        <v>79</v>
      </c>
      <c r="B42" s="41"/>
      <c r="C42" s="41"/>
      <c r="D42" s="41"/>
      <c r="E42" s="43" t="s">
        <v>80</v>
      </c>
    </row>
    <row r="43" spans="1:5" ht="15" customHeight="1" x14ac:dyDescent="0.2">
      <c r="B43" s="45"/>
      <c r="C43" s="41"/>
      <c r="D43" s="41"/>
      <c r="E43" s="46"/>
    </row>
    <row r="44" spans="1:5" ht="15" customHeight="1" x14ac:dyDescent="0.2">
      <c r="B44" s="47"/>
      <c r="C44" s="48" t="s">
        <v>48</v>
      </c>
      <c r="D44" s="49" t="s">
        <v>49</v>
      </c>
      <c r="E44" s="65" t="s">
        <v>50</v>
      </c>
    </row>
    <row r="45" spans="1:5" ht="15" customHeight="1" x14ac:dyDescent="0.2">
      <c r="B45" s="51"/>
      <c r="C45" s="66">
        <v>3299</v>
      </c>
      <c r="D45" s="53" t="s">
        <v>86</v>
      </c>
      <c r="E45" s="54">
        <v>-3500000</v>
      </c>
    </row>
    <row r="46" spans="1:5" ht="15" customHeight="1" x14ac:dyDescent="0.2">
      <c r="B46" s="51"/>
      <c r="C46" s="66">
        <v>3299</v>
      </c>
      <c r="D46" s="120" t="s">
        <v>92</v>
      </c>
      <c r="E46" s="54">
        <v>3500000</v>
      </c>
    </row>
    <row r="47" spans="1:5" ht="15" customHeight="1" x14ac:dyDescent="0.2">
      <c r="B47" s="51"/>
      <c r="C47" s="55" t="s">
        <v>53</v>
      </c>
      <c r="D47" s="56"/>
      <c r="E47" s="57">
        <f>SUM(E45:E46)</f>
        <v>0</v>
      </c>
    </row>
    <row r="48" spans="1:5" ht="15" customHeight="1" x14ac:dyDescent="0.2"/>
    <row r="49" spans="1:5" ht="15" customHeight="1" x14ac:dyDescent="0.2"/>
    <row r="50" spans="1:5" ht="15" customHeight="1" x14ac:dyDescent="0.2"/>
    <row r="51" spans="1:5" ht="15" customHeight="1" x14ac:dyDescent="0.2"/>
    <row r="52" spans="1:5" ht="15" customHeight="1" x14ac:dyDescent="0.2"/>
    <row r="53" spans="1:5" ht="15" customHeight="1" x14ac:dyDescent="0.2"/>
    <row r="54" spans="1:5" ht="15" customHeight="1" x14ac:dyDescent="0.25">
      <c r="A54" s="38" t="s">
        <v>212</v>
      </c>
    </row>
    <row r="55" spans="1:5" ht="15" customHeight="1" x14ac:dyDescent="0.2">
      <c r="A55" s="189" t="s">
        <v>55</v>
      </c>
      <c r="B55" s="189"/>
      <c r="C55" s="189"/>
      <c r="D55" s="189"/>
      <c r="E55" s="189"/>
    </row>
    <row r="56" spans="1:5" ht="15" customHeight="1" x14ac:dyDescent="0.2">
      <c r="A56" s="189"/>
      <c r="B56" s="189"/>
      <c r="C56" s="189"/>
      <c r="D56" s="189"/>
      <c r="E56" s="189"/>
    </row>
    <row r="57" spans="1:5" ht="15" customHeight="1" x14ac:dyDescent="0.2">
      <c r="A57" s="190" t="s">
        <v>213</v>
      </c>
      <c r="B57" s="190"/>
      <c r="C57" s="190"/>
      <c r="D57" s="190"/>
      <c r="E57" s="190"/>
    </row>
    <row r="58" spans="1:5" ht="15" customHeight="1" x14ac:dyDescent="0.2">
      <c r="A58" s="190"/>
      <c r="B58" s="190"/>
      <c r="C58" s="190"/>
      <c r="D58" s="190"/>
      <c r="E58" s="190"/>
    </row>
    <row r="59" spans="1:5" ht="15" customHeight="1" x14ac:dyDescent="0.2">
      <c r="A59" s="190"/>
      <c r="B59" s="190"/>
      <c r="C59" s="190"/>
      <c r="D59" s="190"/>
      <c r="E59" s="190"/>
    </row>
    <row r="60" spans="1:5" ht="15" customHeight="1" x14ac:dyDescent="0.2">
      <c r="A60" s="190"/>
      <c r="B60" s="190"/>
      <c r="C60" s="190"/>
      <c r="D60" s="190"/>
      <c r="E60" s="190"/>
    </row>
    <row r="61" spans="1:5" ht="15" customHeight="1" x14ac:dyDescent="0.2">
      <c r="A61" s="190"/>
      <c r="B61" s="190"/>
      <c r="C61" s="190"/>
      <c r="D61" s="190"/>
      <c r="E61" s="190"/>
    </row>
    <row r="62" spans="1:5" ht="15" customHeight="1" x14ac:dyDescent="0.2">
      <c r="A62" s="190"/>
      <c r="B62" s="190"/>
      <c r="C62" s="190"/>
      <c r="D62" s="190"/>
      <c r="E62" s="190"/>
    </row>
    <row r="63" spans="1:5" ht="15" customHeight="1" x14ac:dyDescent="0.2">
      <c r="A63" s="39"/>
      <c r="B63" s="39"/>
      <c r="C63" s="39"/>
      <c r="D63" s="39"/>
      <c r="E63" s="39"/>
    </row>
    <row r="64" spans="1:5" ht="15" customHeight="1" x14ac:dyDescent="0.25">
      <c r="A64" s="40" t="s">
        <v>17</v>
      </c>
      <c r="B64" s="41"/>
      <c r="C64" s="41"/>
      <c r="D64" s="41"/>
      <c r="E64" s="41"/>
    </row>
    <row r="65" spans="1:5" ht="15" customHeight="1" x14ac:dyDescent="0.2">
      <c r="A65" s="42" t="s">
        <v>57</v>
      </c>
      <c r="B65" s="41"/>
      <c r="C65" s="41"/>
      <c r="D65" s="41"/>
      <c r="E65" s="43" t="s">
        <v>165</v>
      </c>
    </row>
    <row r="66" spans="1:5" ht="15" customHeight="1" x14ac:dyDescent="0.2">
      <c r="A66" s="44"/>
      <c r="B66" s="45"/>
      <c r="C66" s="41"/>
      <c r="D66" s="41"/>
      <c r="E66" s="46"/>
    </row>
    <row r="67" spans="1:5" ht="15" customHeight="1" x14ac:dyDescent="0.25">
      <c r="A67" s="38"/>
      <c r="B67" s="48" t="s">
        <v>166</v>
      </c>
      <c r="C67" s="48" t="s">
        <v>48</v>
      </c>
      <c r="D67" s="49" t="s">
        <v>49</v>
      </c>
      <c r="E67" s="50" t="s">
        <v>50</v>
      </c>
    </row>
    <row r="68" spans="1:5" ht="15" customHeight="1" x14ac:dyDescent="0.25">
      <c r="A68" s="38"/>
      <c r="B68" s="162">
        <v>11</v>
      </c>
      <c r="C68" s="52"/>
      <c r="D68" s="53" t="s">
        <v>59</v>
      </c>
      <c r="E68" s="54">
        <v>-1910667</v>
      </c>
    </row>
    <row r="69" spans="1:5" ht="15" customHeight="1" x14ac:dyDescent="0.25">
      <c r="A69" s="38"/>
      <c r="B69" s="162">
        <v>11</v>
      </c>
      <c r="C69" s="52"/>
      <c r="D69" s="53" t="s">
        <v>59</v>
      </c>
      <c r="E69" s="54">
        <v>1139559</v>
      </c>
    </row>
    <row r="70" spans="1:5" ht="15" customHeight="1" x14ac:dyDescent="0.25">
      <c r="A70" s="38"/>
      <c r="B70" s="162">
        <v>11</v>
      </c>
      <c r="C70" s="52"/>
      <c r="D70" s="53" t="s">
        <v>51</v>
      </c>
      <c r="E70" s="54">
        <f>636558+134550</f>
        <v>771108</v>
      </c>
    </row>
    <row r="71" spans="1:5" ht="15" customHeight="1" x14ac:dyDescent="0.25">
      <c r="A71" s="38"/>
      <c r="B71" s="162"/>
      <c r="C71" s="55" t="s">
        <v>53</v>
      </c>
      <c r="D71" s="56"/>
      <c r="E71" s="57">
        <f>SUM(E68:E70)</f>
        <v>0</v>
      </c>
    </row>
    <row r="72" spans="1:5" ht="15" customHeight="1" x14ac:dyDescent="0.2"/>
    <row r="73" spans="1:5" ht="15" customHeight="1" x14ac:dyDescent="0.2"/>
    <row r="74" spans="1:5" ht="15" customHeight="1" x14ac:dyDescent="0.25">
      <c r="A74" s="38" t="s">
        <v>214</v>
      </c>
    </row>
    <row r="75" spans="1:5" ht="15" customHeight="1" x14ac:dyDescent="0.2">
      <c r="A75" s="192" t="s">
        <v>61</v>
      </c>
      <c r="B75" s="192"/>
      <c r="C75" s="192"/>
      <c r="D75" s="192"/>
      <c r="E75" s="192"/>
    </row>
    <row r="76" spans="1:5" ht="15" customHeight="1" x14ac:dyDescent="0.2">
      <c r="A76" s="192" t="s">
        <v>77</v>
      </c>
      <c r="B76" s="192"/>
      <c r="C76" s="192"/>
      <c r="D76" s="192"/>
      <c r="E76" s="192"/>
    </row>
    <row r="77" spans="1:5" ht="15" customHeight="1" x14ac:dyDescent="0.2">
      <c r="A77" s="191" t="s">
        <v>215</v>
      </c>
      <c r="B77" s="191"/>
      <c r="C77" s="191"/>
      <c r="D77" s="191"/>
      <c r="E77" s="191"/>
    </row>
    <row r="78" spans="1:5" ht="15" customHeight="1" x14ac:dyDescent="0.2">
      <c r="A78" s="191"/>
      <c r="B78" s="191"/>
      <c r="C78" s="191"/>
      <c r="D78" s="191"/>
      <c r="E78" s="191"/>
    </row>
    <row r="79" spans="1:5" ht="15" customHeight="1" x14ac:dyDescent="0.2">
      <c r="A79" s="191"/>
      <c r="B79" s="191"/>
      <c r="C79" s="191"/>
      <c r="D79" s="191"/>
      <c r="E79" s="191"/>
    </row>
    <row r="80" spans="1:5" ht="15" customHeight="1" x14ac:dyDescent="0.2">
      <c r="A80" s="191"/>
      <c r="B80" s="191"/>
      <c r="C80" s="191"/>
      <c r="D80" s="191"/>
      <c r="E80" s="191"/>
    </row>
    <row r="81" spans="1:5" ht="15" customHeight="1" x14ac:dyDescent="0.2">
      <c r="A81" s="191"/>
      <c r="B81" s="191"/>
      <c r="C81" s="191"/>
      <c r="D81" s="191"/>
      <c r="E81" s="191"/>
    </row>
    <row r="82" spans="1:5" ht="15" customHeight="1" x14ac:dyDescent="0.2">
      <c r="A82" s="177"/>
      <c r="B82" s="177"/>
      <c r="C82" s="177"/>
      <c r="D82" s="177"/>
      <c r="E82" s="177"/>
    </row>
    <row r="83" spans="1:5" ht="15" customHeight="1" x14ac:dyDescent="0.25">
      <c r="A83" s="58" t="s">
        <v>1</v>
      </c>
      <c r="B83" s="59"/>
      <c r="C83" s="59"/>
      <c r="D83" s="59"/>
      <c r="E83" s="59"/>
    </row>
    <row r="84" spans="1:5" ht="15" customHeight="1" x14ac:dyDescent="0.2">
      <c r="A84" s="42" t="s">
        <v>79</v>
      </c>
      <c r="B84" s="59"/>
      <c r="C84" s="59"/>
      <c r="D84" s="59"/>
      <c r="E84" s="61" t="s">
        <v>80</v>
      </c>
    </row>
    <row r="85" spans="1:5" ht="15" customHeight="1" x14ac:dyDescent="0.25">
      <c r="A85" s="62"/>
      <c r="B85" s="58"/>
      <c r="C85" s="59"/>
      <c r="D85" s="59"/>
      <c r="E85" s="99"/>
    </row>
    <row r="86" spans="1:5" ht="15" customHeight="1" x14ac:dyDescent="0.2">
      <c r="A86" s="60"/>
      <c r="B86" s="50" t="s">
        <v>66</v>
      </c>
      <c r="C86" s="50" t="s">
        <v>48</v>
      </c>
      <c r="D86" s="100" t="s">
        <v>67</v>
      </c>
      <c r="E86" s="50" t="s">
        <v>50</v>
      </c>
    </row>
    <row r="87" spans="1:5" ht="15" customHeight="1" x14ac:dyDescent="0.2">
      <c r="A87" s="60"/>
      <c r="B87" s="101">
        <v>33049</v>
      </c>
      <c r="C87" s="88"/>
      <c r="D87" s="89" t="s">
        <v>81</v>
      </c>
      <c r="E87" s="90">
        <v>8964000</v>
      </c>
    </row>
    <row r="88" spans="1:5" ht="15" customHeight="1" x14ac:dyDescent="0.2">
      <c r="A88" s="60"/>
      <c r="B88" s="102"/>
      <c r="C88" s="95" t="s">
        <v>53</v>
      </c>
      <c r="D88" s="103"/>
      <c r="E88" s="104">
        <f>SUM(E87:E87)</f>
        <v>8964000</v>
      </c>
    </row>
    <row r="89" spans="1:5" ht="15" customHeight="1" x14ac:dyDescent="0.2">
      <c r="A89" s="60"/>
      <c r="B89" s="121"/>
      <c r="C89" s="115"/>
      <c r="D89" s="59"/>
      <c r="E89" s="116"/>
    </row>
    <row r="90" spans="1:5" ht="15" customHeight="1" x14ac:dyDescent="0.25">
      <c r="A90" s="58" t="s">
        <v>17</v>
      </c>
      <c r="B90" s="59"/>
      <c r="C90" s="59"/>
      <c r="D90" s="59"/>
      <c r="E90" s="62"/>
    </row>
    <row r="91" spans="1:5" ht="15" customHeight="1" x14ac:dyDescent="0.2">
      <c r="A91" s="42" t="s">
        <v>79</v>
      </c>
      <c r="B91" s="59"/>
      <c r="C91" s="59"/>
      <c r="D91" s="59"/>
      <c r="E91" s="61" t="s">
        <v>80</v>
      </c>
    </row>
    <row r="92" spans="1:5" ht="15" customHeight="1" x14ac:dyDescent="0.2"/>
    <row r="93" spans="1:5" ht="15" customHeight="1" x14ac:dyDescent="0.2">
      <c r="A93" s="105" t="s">
        <v>82</v>
      </c>
      <c r="E93" s="106">
        <v>8964000</v>
      </c>
    </row>
    <row r="94" spans="1:5" ht="15" customHeight="1" x14ac:dyDescent="0.2"/>
    <row r="95" spans="1:5" ht="15" customHeight="1" x14ac:dyDescent="0.2"/>
    <row r="96" spans="1:5" ht="15" customHeight="1" x14ac:dyDescent="0.2"/>
    <row r="97" spans="1:5" ht="15" customHeight="1" x14ac:dyDescent="0.2"/>
    <row r="98" spans="1:5" ht="15" customHeight="1" x14ac:dyDescent="0.2"/>
    <row r="99" spans="1:5" ht="15" customHeight="1" x14ac:dyDescent="0.2"/>
    <row r="100" spans="1:5" ht="15" customHeight="1" x14ac:dyDescent="0.2"/>
    <row r="101" spans="1:5" ht="15" customHeight="1" x14ac:dyDescent="0.2"/>
    <row r="102" spans="1:5" ht="15" customHeight="1" x14ac:dyDescent="0.2"/>
    <row r="103" spans="1:5" ht="15" customHeight="1" x14ac:dyDescent="0.2"/>
    <row r="104" spans="1:5" ht="15" customHeight="1" x14ac:dyDescent="0.2"/>
    <row r="105" spans="1:5" ht="15" customHeight="1" x14ac:dyDescent="0.2"/>
    <row r="106" spans="1:5" ht="15" customHeight="1" x14ac:dyDescent="0.25">
      <c r="A106" s="38" t="s">
        <v>216</v>
      </c>
    </row>
    <row r="107" spans="1:5" ht="15" customHeight="1" x14ac:dyDescent="0.2">
      <c r="A107" s="192" t="s">
        <v>61</v>
      </c>
      <c r="B107" s="192"/>
      <c r="C107" s="192"/>
      <c r="D107" s="192"/>
      <c r="E107" s="192"/>
    </row>
    <row r="108" spans="1:5" ht="15" customHeight="1" x14ac:dyDescent="0.2">
      <c r="A108" s="192" t="s">
        <v>77</v>
      </c>
      <c r="B108" s="192"/>
      <c r="C108" s="192"/>
      <c r="D108" s="192"/>
      <c r="E108" s="192"/>
    </row>
    <row r="109" spans="1:5" ht="15" customHeight="1" x14ac:dyDescent="0.2">
      <c r="A109" s="191" t="s">
        <v>217</v>
      </c>
      <c r="B109" s="191"/>
      <c r="C109" s="191"/>
      <c r="D109" s="191"/>
      <c r="E109" s="191"/>
    </row>
    <row r="110" spans="1:5" ht="15" customHeight="1" x14ac:dyDescent="0.2">
      <c r="A110" s="191"/>
      <c r="B110" s="191"/>
      <c r="C110" s="191"/>
      <c r="D110" s="191"/>
      <c r="E110" s="191"/>
    </row>
    <row r="111" spans="1:5" ht="15" customHeight="1" x14ac:dyDescent="0.2">
      <c r="A111" s="191"/>
      <c r="B111" s="191"/>
      <c r="C111" s="191"/>
      <c r="D111" s="191"/>
      <c r="E111" s="191"/>
    </row>
    <row r="112" spans="1:5" ht="15" customHeight="1" x14ac:dyDescent="0.2">
      <c r="A112" s="191"/>
      <c r="B112" s="191"/>
      <c r="C112" s="191"/>
      <c r="D112" s="191"/>
      <c r="E112" s="191"/>
    </row>
    <row r="113" spans="1:5" ht="15" customHeight="1" x14ac:dyDescent="0.2">
      <c r="A113" s="191"/>
      <c r="B113" s="191"/>
      <c r="C113" s="191"/>
      <c r="D113" s="191"/>
      <c r="E113" s="191"/>
    </row>
    <row r="114" spans="1:5" ht="15" customHeight="1" x14ac:dyDescent="0.2">
      <c r="A114" s="191"/>
      <c r="B114" s="191"/>
      <c r="C114" s="191"/>
      <c r="D114" s="191"/>
      <c r="E114" s="191"/>
    </row>
    <row r="115" spans="1:5" ht="15" customHeight="1" x14ac:dyDescent="0.2">
      <c r="A115" s="177"/>
      <c r="B115" s="177"/>
      <c r="C115" s="177"/>
      <c r="D115" s="177"/>
      <c r="E115" s="177"/>
    </row>
    <row r="116" spans="1:5" ht="15" customHeight="1" x14ac:dyDescent="0.25">
      <c r="A116" s="58" t="s">
        <v>1</v>
      </c>
      <c r="B116" s="59"/>
      <c r="C116" s="59"/>
      <c r="D116" s="59"/>
      <c r="E116" s="59"/>
    </row>
    <row r="117" spans="1:5" ht="15" customHeight="1" x14ac:dyDescent="0.2">
      <c r="A117" s="42" t="s">
        <v>79</v>
      </c>
      <c r="B117" s="59"/>
      <c r="C117" s="59"/>
      <c r="D117" s="59"/>
      <c r="E117" s="61" t="s">
        <v>80</v>
      </c>
    </row>
    <row r="118" spans="1:5" ht="15" customHeight="1" x14ac:dyDescent="0.25">
      <c r="A118" s="62"/>
      <c r="B118" s="58"/>
      <c r="C118" s="59"/>
      <c r="D118" s="59"/>
      <c r="E118" s="99"/>
    </row>
    <row r="119" spans="1:5" ht="15" customHeight="1" x14ac:dyDescent="0.2">
      <c r="A119" s="60"/>
      <c r="B119" s="50" t="s">
        <v>66</v>
      </c>
      <c r="C119" s="50" t="s">
        <v>48</v>
      </c>
      <c r="D119" s="100" t="s">
        <v>67</v>
      </c>
      <c r="E119" s="50" t="s">
        <v>50</v>
      </c>
    </row>
    <row r="120" spans="1:5" ht="15" customHeight="1" x14ac:dyDescent="0.2">
      <c r="A120" s="60"/>
      <c r="B120" s="101">
        <v>33160</v>
      </c>
      <c r="C120" s="88"/>
      <c r="D120" s="89" t="s">
        <v>81</v>
      </c>
      <c r="E120" s="90">
        <v>666900</v>
      </c>
    </row>
    <row r="121" spans="1:5" ht="15" customHeight="1" x14ac:dyDescent="0.2">
      <c r="A121" s="60"/>
      <c r="B121" s="102"/>
      <c r="C121" s="95" t="s">
        <v>53</v>
      </c>
      <c r="D121" s="103"/>
      <c r="E121" s="104">
        <f>SUM(E120:E120)</f>
        <v>666900</v>
      </c>
    </row>
    <row r="122" spans="1:5" ht="15" customHeight="1" x14ac:dyDescent="0.2">
      <c r="A122" s="60"/>
      <c r="B122" s="121"/>
      <c r="C122" s="115"/>
      <c r="D122" s="59"/>
      <c r="E122" s="116"/>
    </row>
    <row r="123" spans="1:5" ht="15" customHeight="1" x14ac:dyDescent="0.25">
      <c r="A123" s="58" t="s">
        <v>17</v>
      </c>
      <c r="B123" s="59"/>
      <c r="C123" s="59"/>
      <c r="D123" s="59"/>
      <c r="E123" s="62"/>
    </row>
    <row r="124" spans="1:5" ht="15" customHeight="1" x14ac:dyDescent="0.2">
      <c r="A124" s="42" t="s">
        <v>79</v>
      </c>
      <c r="B124" s="59"/>
      <c r="C124" s="59"/>
      <c r="D124" s="59"/>
      <c r="E124" s="61" t="s">
        <v>80</v>
      </c>
    </row>
    <row r="125" spans="1:5" ht="15" customHeight="1" x14ac:dyDescent="0.2"/>
    <row r="126" spans="1:5" ht="15" customHeight="1" x14ac:dyDescent="0.2">
      <c r="A126" s="105"/>
      <c r="B126" s="50" t="s">
        <v>66</v>
      </c>
      <c r="C126" s="50" t="s">
        <v>48</v>
      </c>
      <c r="D126" s="100" t="s">
        <v>67</v>
      </c>
      <c r="E126" s="50" t="s">
        <v>50</v>
      </c>
    </row>
    <row r="127" spans="1:5" ht="15" customHeight="1" x14ac:dyDescent="0.2">
      <c r="B127" s="101">
        <v>33160</v>
      </c>
      <c r="C127" s="88"/>
      <c r="D127" s="89" t="s">
        <v>133</v>
      </c>
      <c r="E127" s="90">
        <v>666900</v>
      </c>
    </row>
    <row r="128" spans="1:5" ht="15" customHeight="1" x14ac:dyDescent="0.2">
      <c r="B128" s="102"/>
      <c r="C128" s="95" t="s">
        <v>53</v>
      </c>
      <c r="D128" s="103"/>
      <c r="E128" s="104">
        <f>SUM(E127:E127)</f>
        <v>666900</v>
      </c>
    </row>
    <row r="129" spans="1:5" ht="15" customHeight="1" x14ac:dyDescent="0.2"/>
    <row r="130" spans="1:5" ht="15" customHeight="1" x14ac:dyDescent="0.2"/>
    <row r="131" spans="1:5" ht="15" customHeight="1" x14ac:dyDescent="0.25">
      <c r="A131" s="38" t="s">
        <v>218</v>
      </c>
    </row>
    <row r="132" spans="1:5" ht="15" customHeight="1" x14ac:dyDescent="0.2">
      <c r="A132" s="189" t="s">
        <v>219</v>
      </c>
      <c r="B132" s="189"/>
      <c r="C132" s="189"/>
      <c r="D132" s="189"/>
      <c r="E132" s="189"/>
    </row>
    <row r="133" spans="1:5" ht="15" customHeight="1" x14ac:dyDescent="0.2">
      <c r="A133" s="189"/>
      <c r="B133" s="189"/>
      <c r="C133" s="189"/>
      <c r="D133" s="189"/>
      <c r="E133" s="189"/>
    </row>
    <row r="134" spans="1:5" ht="15" customHeight="1" x14ac:dyDescent="0.2">
      <c r="A134" s="190" t="s">
        <v>220</v>
      </c>
      <c r="B134" s="190"/>
      <c r="C134" s="190"/>
      <c r="D134" s="190"/>
      <c r="E134" s="190"/>
    </row>
    <row r="135" spans="1:5" ht="15" customHeight="1" x14ac:dyDescent="0.2">
      <c r="A135" s="190"/>
      <c r="B135" s="190"/>
      <c r="C135" s="190"/>
      <c r="D135" s="190"/>
      <c r="E135" s="190"/>
    </row>
    <row r="136" spans="1:5" ht="15" customHeight="1" x14ac:dyDescent="0.2">
      <c r="A136" s="190"/>
      <c r="B136" s="190"/>
      <c r="C136" s="190"/>
      <c r="D136" s="190"/>
      <c r="E136" s="190"/>
    </row>
    <row r="137" spans="1:5" ht="15" customHeight="1" x14ac:dyDescent="0.2">
      <c r="A137" s="190"/>
      <c r="B137" s="190"/>
      <c r="C137" s="190"/>
      <c r="D137" s="190"/>
      <c r="E137" s="190"/>
    </row>
    <row r="138" spans="1:5" ht="15" customHeight="1" x14ac:dyDescent="0.2">
      <c r="A138" s="190"/>
      <c r="B138" s="190"/>
      <c r="C138" s="190"/>
      <c r="D138" s="190"/>
      <c r="E138" s="190"/>
    </row>
    <row r="139" spans="1:5" ht="15" customHeight="1" x14ac:dyDescent="0.2">
      <c r="A139" s="190"/>
      <c r="B139" s="190"/>
      <c r="C139" s="190"/>
      <c r="D139" s="190"/>
      <c r="E139" s="190"/>
    </row>
    <row r="140" spans="1:5" ht="15" customHeight="1" x14ac:dyDescent="0.2">
      <c r="A140" s="190"/>
      <c r="B140" s="190"/>
      <c r="C140" s="190"/>
      <c r="D140" s="190"/>
      <c r="E140" s="190"/>
    </row>
    <row r="141" spans="1:5" ht="15" customHeight="1" x14ac:dyDescent="0.2">
      <c r="A141" s="39"/>
      <c r="B141" s="39"/>
      <c r="C141" s="39"/>
      <c r="D141" s="39"/>
      <c r="E141" s="39"/>
    </row>
    <row r="142" spans="1:5" ht="15" customHeight="1" x14ac:dyDescent="0.25">
      <c r="A142" s="40" t="s">
        <v>17</v>
      </c>
      <c r="B142" s="41"/>
      <c r="C142" s="41"/>
      <c r="D142" s="41"/>
      <c r="E142" s="41"/>
    </row>
    <row r="143" spans="1:5" ht="15" customHeight="1" x14ac:dyDescent="0.2">
      <c r="A143" s="124" t="s">
        <v>99</v>
      </c>
      <c r="B143" s="41"/>
      <c r="C143" s="41"/>
      <c r="D143" s="41"/>
      <c r="E143" s="43" t="s">
        <v>100</v>
      </c>
    </row>
    <row r="144" spans="1:5" ht="15" customHeight="1" x14ac:dyDescent="0.25">
      <c r="A144" s="40"/>
      <c r="B144" s="60"/>
      <c r="C144" s="41"/>
      <c r="D144" s="41"/>
      <c r="E144" s="46"/>
    </row>
    <row r="145" spans="1:5" ht="15" customHeight="1" x14ac:dyDescent="0.2">
      <c r="A145" s="130"/>
      <c r="B145" s="47"/>
      <c r="C145" s="48" t="s">
        <v>48</v>
      </c>
      <c r="D145" s="49" t="s">
        <v>49</v>
      </c>
      <c r="E145" s="50" t="s">
        <v>50</v>
      </c>
    </row>
    <row r="146" spans="1:5" ht="15" customHeight="1" x14ac:dyDescent="0.2">
      <c r="A146" s="131"/>
      <c r="B146" s="108"/>
      <c r="C146" s="66">
        <v>4349</v>
      </c>
      <c r="D146" s="53" t="s">
        <v>51</v>
      </c>
      <c r="E146" s="54">
        <v>-163929.20000000001</v>
      </c>
    </row>
    <row r="147" spans="1:5" ht="15" customHeight="1" x14ac:dyDescent="0.2">
      <c r="A147" s="131"/>
      <c r="B147" s="108"/>
      <c r="C147" s="66">
        <v>4349</v>
      </c>
      <c r="D147" s="53" t="s">
        <v>59</v>
      </c>
      <c r="E147" s="127">
        <v>107419.2</v>
      </c>
    </row>
    <row r="148" spans="1:5" ht="15" customHeight="1" x14ac:dyDescent="0.2">
      <c r="A148" s="131"/>
      <c r="B148" s="108"/>
      <c r="C148" s="66">
        <v>4349</v>
      </c>
      <c r="D148" s="53" t="s">
        <v>103</v>
      </c>
      <c r="E148" s="127">
        <v>56510</v>
      </c>
    </row>
    <row r="149" spans="1:5" ht="15" customHeight="1" x14ac:dyDescent="0.2">
      <c r="A149" s="110"/>
      <c r="B149" s="132"/>
      <c r="C149" s="55" t="s">
        <v>53</v>
      </c>
      <c r="D149" s="56"/>
      <c r="E149" s="57">
        <f>SUM(E146:E148)</f>
        <v>0</v>
      </c>
    </row>
    <row r="150" spans="1:5" ht="15" customHeight="1" x14ac:dyDescent="0.2"/>
    <row r="151" spans="1:5" ht="15" customHeight="1" x14ac:dyDescent="0.2"/>
    <row r="152" spans="1:5" ht="15" customHeight="1" x14ac:dyDescent="0.2"/>
    <row r="153" spans="1:5" ht="15" customHeight="1" x14ac:dyDescent="0.2"/>
    <row r="154" spans="1:5" ht="15" customHeight="1" x14ac:dyDescent="0.2"/>
    <row r="155" spans="1:5" ht="15" customHeight="1" x14ac:dyDescent="0.2"/>
    <row r="156" spans="1:5" ht="15" customHeight="1" x14ac:dyDescent="0.2"/>
    <row r="157" spans="1:5" ht="15" customHeight="1" x14ac:dyDescent="0.2"/>
    <row r="158" spans="1:5" ht="15" customHeight="1" x14ac:dyDescent="0.25">
      <c r="A158" s="38" t="s">
        <v>221</v>
      </c>
    </row>
    <row r="159" spans="1:5" ht="15" customHeight="1" x14ac:dyDescent="0.2">
      <c r="A159" s="189" t="s">
        <v>139</v>
      </c>
      <c r="B159" s="189"/>
      <c r="C159" s="189"/>
      <c r="D159" s="189"/>
      <c r="E159" s="189"/>
    </row>
    <row r="160" spans="1:5" ht="15" customHeight="1" x14ac:dyDescent="0.2">
      <c r="A160" s="189"/>
      <c r="B160" s="189"/>
      <c r="C160" s="189"/>
      <c r="D160" s="189"/>
      <c r="E160" s="189"/>
    </row>
    <row r="161" spans="1:5" ht="15" customHeight="1" x14ac:dyDescent="0.2">
      <c r="A161" s="191" t="s">
        <v>222</v>
      </c>
      <c r="B161" s="191"/>
      <c r="C161" s="191"/>
      <c r="D161" s="191"/>
      <c r="E161" s="191"/>
    </row>
    <row r="162" spans="1:5" ht="15" customHeight="1" x14ac:dyDescent="0.2">
      <c r="A162" s="191"/>
      <c r="B162" s="191"/>
      <c r="C162" s="191"/>
      <c r="D162" s="191"/>
      <c r="E162" s="191"/>
    </row>
    <row r="163" spans="1:5" ht="15" customHeight="1" x14ac:dyDescent="0.2">
      <c r="A163" s="191"/>
      <c r="B163" s="191"/>
      <c r="C163" s="191"/>
      <c r="D163" s="191"/>
      <c r="E163" s="191"/>
    </row>
    <row r="164" spans="1:5" ht="15" customHeight="1" x14ac:dyDescent="0.2">
      <c r="A164" s="191"/>
      <c r="B164" s="191"/>
      <c r="C164" s="191"/>
      <c r="D164" s="191"/>
      <c r="E164" s="191"/>
    </row>
    <row r="165" spans="1:5" ht="15" customHeight="1" x14ac:dyDescent="0.2">
      <c r="A165" s="191"/>
      <c r="B165" s="191"/>
      <c r="C165" s="191"/>
      <c r="D165" s="191"/>
      <c r="E165" s="191"/>
    </row>
    <row r="166" spans="1:5" ht="15" customHeight="1" x14ac:dyDescent="0.2">
      <c r="A166" s="191"/>
      <c r="B166" s="191"/>
      <c r="C166" s="191"/>
      <c r="D166" s="191"/>
      <c r="E166" s="191"/>
    </row>
    <row r="167" spans="1:5" ht="15" customHeight="1" x14ac:dyDescent="0.2">
      <c r="A167" s="191"/>
      <c r="B167" s="191"/>
      <c r="C167" s="191"/>
      <c r="D167" s="191"/>
      <c r="E167" s="191"/>
    </row>
    <row r="168" spans="1:5" ht="15" customHeight="1" x14ac:dyDescent="0.2">
      <c r="A168" s="177"/>
      <c r="B168" s="177"/>
      <c r="C168" s="177"/>
      <c r="D168" s="177"/>
      <c r="E168" s="177"/>
    </row>
    <row r="169" spans="1:5" ht="15" customHeight="1" x14ac:dyDescent="0.25">
      <c r="A169" s="58" t="s">
        <v>17</v>
      </c>
      <c r="B169" s="59"/>
      <c r="C169" s="59"/>
      <c r="D169" s="59"/>
      <c r="E169" s="59"/>
    </row>
    <row r="170" spans="1:5" ht="15" customHeight="1" x14ac:dyDescent="0.2">
      <c r="A170" s="42" t="s">
        <v>64</v>
      </c>
      <c r="B170" s="59"/>
      <c r="C170" s="59"/>
      <c r="D170" s="59"/>
      <c r="E170" s="61" t="s">
        <v>65</v>
      </c>
    </row>
    <row r="171" spans="1:5" ht="15" customHeight="1" x14ac:dyDescent="0.25">
      <c r="A171" s="62"/>
      <c r="B171" s="58"/>
      <c r="C171" s="59"/>
      <c r="D171" s="59"/>
      <c r="E171" s="99"/>
    </row>
    <row r="172" spans="1:5" ht="15" customHeight="1" x14ac:dyDescent="0.2">
      <c r="A172" s="60"/>
      <c r="B172" s="117"/>
      <c r="C172" s="50" t="s">
        <v>48</v>
      </c>
      <c r="D172" s="100" t="s">
        <v>67</v>
      </c>
      <c r="E172" s="50" t="s">
        <v>50</v>
      </c>
    </row>
    <row r="173" spans="1:5" ht="15" customHeight="1" x14ac:dyDescent="0.2">
      <c r="A173" s="60"/>
      <c r="B173" s="118"/>
      <c r="C173" s="88">
        <v>6409</v>
      </c>
      <c r="D173" s="89" t="s">
        <v>223</v>
      </c>
      <c r="E173" s="90">
        <v>-41000</v>
      </c>
    </row>
    <row r="174" spans="1:5" ht="15" customHeight="1" x14ac:dyDescent="0.2">
      <c r="A174" s="60"/>
      <c r="B174" s="121"/>
      <c r="C174" s="95" t="s">
        <v>53</v>
      </c>
      <c r="D174" s="103"/>
      <c r="E174" s="104">
        <f>SUM(E173:E173)</f>
        <v>-41000</v>
      </c>
    </row>
    <row r="175" spans="1:5" ht="15" customHeight="1" x14ac:dyDescent="0.2">
      <c r="A175" s="60"/>
      <c r="B175" s="121"/>
      <c r="C175" s="115"/>
      <c r="D175" s="59"/>
      <c r="E175" s="116"/>
    </row>
    <row r="176" spans="1:5" ht="15" customHeight="1" x14ac:dyDescent="0.25">
      <c r="A176" s="58" t="s">
        <v>17</v>
      </c>
      <c r="B176" s="59"/>
      <c r="C176" s="59"/>
      <c r="D176" s="59"/>
      <c r="E176" s="62"/>
    </row>
    <row r="177" spans="1:5" ht="15" customHeight="1" x14ac:dyDescent="0.2">
      <c r="A177" s="42" t="s">
        <v>79</v>
      </c>
      <c r="B177" s="59"/>
      <c r="C177" s="59"/>
      <c r="D177" s="59"/>
      <c r="E177" s="61" t="s">
        <v>80</v>
      </c>
    </row>
    <row r="178" spans="1:5" ht="15" customHeight="1" x14ac:dyDescent="0.2"/>
    <row r="179" spans="1:5" ht="15" customHeight="1" x14ac:dyDescent="0.2">
      <c r="A179" s="105"/>
      <c r="B179" s="117"/>
      <c r="C179" s="50" t="s">
        <v>48</v>
      </c>
      <c r="D179" s="100" t="s">
        <v>67</v>
      </c>
      <c r="E179" s="50" t="s">
        <v>50</v>
      </c>
    </row>
    <row r="180" spans="1:5" ht="15" customHeight="1" x14ac:dyDescent="0.2">
      <c r="B180" s="118"/>
      <c r="C180" s="88">
        <v>3127</v>
      </c>
      <c r="D180" s="89" t="s">
        <v>223</v>
      </c>
      <c r="E180" s="90">
        <v>41000</v>
      </c>
    </row>
    <row r="181" spans="1:5" ht="15" customHeight="1" x14ac:dyDescent="0.2">
      <c r="B181" s="121"/>
      <c r="C181" s="95" t="s">
        <v>53</v>
      </c>
      <c r="D181" s="103"/>
      <c r="E181" s="104">
        <f>SUM(E180:E180)</f>
        <v>41000</v>
      </c>
    </row>
    <row r="182" spans="1:5" ht="15" customHeight="1" x14ac:dyDescent="0.2"/>
    <row r="183" spans="1:5" ht="15" customHeight="1" x14ac:dyDescent="0.2"/>
    <row r="184" spans="1:5" ht="15" customHeight="1" x14ac:dyDescent="0.25">
      <c r="A184" s="38" t="s">
        <v>224</v>
      </c>
    </row>
    <row r="185" spans="1:5" ht="15" customHeight="1" x14ac:dyDescent="0.2">
      <c r="A185" s="189" t="s">
        <v>55</v>
      </c>
      <c r="B185" s="189"/>
      <c r="C185" s="189"/>
      <c r="D185" s="189"/>
      <c r="E185" s="189"/>
    </row>
    <row r="186" spans="1:5" ht="15" customHeight="1" x14ac:dyDescent="0.2">
      <c r="A186" s="189"/>
      <c r="B186" s="189"/>
      <c r="C186" s="189"/>
      <c r="D186" s="189"/>
      <c r="E186" s="189"/>
    </row>
    <row r="187" spans="1:5" ht="15" customHeight="1" x14ac:dyDescent="0.2">
      <c r="A187" s="190" t="s">
        <v>225</v>
      </c>
      <c r="B187" s="190"/>
      <c r="C187" s="190"/>
      <c r="D187" s="190"/>
      <c r="E187" s="190"/>
    </row>
    <row r="188" spans="1:5" ht="15" customHeight="1" x14ac:dyDescent="0.2">
      <c r="A188" s="190"/>
      <c r="B188" s="190"/>
      <c r="C188" s="190"/>
      <c r="D188" s="190"/>
      <c r="E188" s="190"/>
    </row>
    <row r="189" spans="1:5" ht="15" customHeight="1" x14ac:dyDescent="0.2">
      <c r="A189" s="190"/>
      <c r="B189" s="190"/>
      <c r="C189" s="190"/>
      <c r="D189" s="190"/>
      <c r="E189" s="190"/>
    </row>
    <row r="190" spans="1:5" ht="15" customHeight="1" x14ac:dyDescent="0.2">
      <c r="A190" s="190"/>
      <c r="B190" s="190"/>
      <c r="C190" s="190"/>
      <c r="D190" s="190"/>
      <c r="E190" s="190"/>
    </row>
    <row r="191" spans="1:5" ht="15" customHeight="1" x14ac:dyDescent="0.2">
      <c r="A191" s="190"/>
      <c r="B191" s="190"/>
      <c r="C191" s="190"/>
      <c r="D191" s="190"/>
      <c r="E191" s="190"/>
    </row>
    <row r="192" spans="1:5" ht="15" customHeight="1" x14ac:dyDescent="0.2">
      <c r="A192" s="190"/>
      <c r="B192" s="190"/>
      <c r="C192" s="190"/>
      <c r="D192" s="190"/>
      <c r="E192" s="190"/>
    </row>
    <row r="193" spans="1:5" ht="15" customHeight="1" x14ac:dyDescent="0.2">
      <c r="A193" s="39"/>
      <c r="B193" s="39"/>
      <c r="C193" s="39"/>
      <c r="D193" s="39"/>
      <c r="E193" s="39"/>
    </row>
    <row r="194" spans="1:5" ht="15" customHeight="1" x14ac:dyDescent="0.25">
      <c r="A194" s="40" t="s">
        <v>17</v>
      </c>
      <c r="B194" s="41"/>
      <c r="C194" s="41"/>
      <c r="D194" s="41"/>
      <c r="E194" s="41"/>
    </row>
    <row r="195" spans="1:5" ht="15" customHeight="1" x14ac:dyDescent="0.2">
      <c r="A195" s="42" t="s">
        <v>57</v>
      </c>
      <c r="B195" s="41"/>
      <c r="C195" s="41"/>
      <c r="D195" s="41"/>
      <c r="E195" s="43" t="s">
        <v>165</v>
      </c>
    </row>
    <row r="196" spans="1:5" ht="15" customHeight="1" x14ac:dyDescent="0.2">
      <c r="A196" s="44"/>
      <c r="B196" s="45"/>
      <c r="C196" s="41"/>
      <c r="D196" s="41"/>
      <c r="E196" s="46"/>
    </row>
    <row r="197" spans="1:5" ht="15" customHeight="1" x14ac:dyDescent="0.25">
      <c r="A197" s="38"/>
      <c r="B197" s="48" t="s">
        <v>166</v>
      </c>
      <c r="C197" s="48" t="s">
        <v>48</v>
      </c>
      <c r="D197" s="49" t="s">
        <v>49</v>
      </c>
      <c r="E197" s="50" t="s">
        <v>50</v>
      </c>
    </row>
    <row r="198" spans="1:5" ht="15" customHeight="1" x14ac:dyDescent="0.25">
      <c r="A198" s="38"/>
      <c r="B198" s="101">
        <v>11</v>
      </c>
      <c r="C198" s="52"/>
      <c r="D198" s="53" t="s">
        <v>59</v>
      </c>
      <c r="E198" s="54">
        <v>-2856875</v>
      </c>
    </row>
    <row r="199" spans="1:5" ht="15" customHeight="1" x14ac:dyDescent="0.25">
      <c r="A199" s="38"/>
      <c r="B199" s="101">
        <v>11</v>
      </c>
      <c r="C199" s="52"/>
      <c r="D199" s="53" t="s">
        <v>51</v>
      </c>
      <c r="E199" s="54">
        <v>2041231</v>
      </c>
    </row>
    <row r="200" spans="1:5" ht="15" customHeight="1" x14ac:dyDescent="0.25">
      <c r="A200" s="38"/>
      <c r="B200" s="101">
        <v>11</v>
      </c>
      <c r="C200" s="52"/>
      <c r="D200" s="53" t="s">
        <v>59</v>
      </c>
      <c r="E200" s="54">
        <v>815644</v>
      </c>
    </row>
    <row r="201" spans="1:5" ht="15" customHeight="1" x14ac:dyDescent="0.25">
      <c r="A201" s="38"/>
      <c r="B201" s="162"/>
      <c r="C201" s="55" t="s">
        <v>53</v>
      </c>
      <c r="D201" s="56"/>
      <c r="E201" s="57">
        <f>SUM(E198:E200)</f>
        <v>0</v>
      </c>
    </row>
    <row r="202" spans="1:5" ht="15" customHeight="1" x14ac:dyDescent="0.2"/>
    <row r="203" spans="1:5" ht="15" customHeight="1" x14ac:dyDescent="0.2"/>
    <row r="204" spans="1:5" ht="15" customHeight="1" x14ac:dyDescent="0.2"/>
    <row r="205" spans="1:5" ht="15" customHeight="1" x14ac:dyDescent="0.2"/>
    <row r="206" spans="1:5" ht="15" customHeight="1" x14ac:dyDescent="0.2"/>
    <row r="207" spans="1:5" ht="15" customHeight="1" x14ac:dyDescent="0.2"/>
    <row r="208" spans="1:5" ht="15" customHeight="1" x14ac:dyDescent="0.2"/>
    <row r="209" spans="1:5" ht="15" customHeight="1" x14ac:dyDescent="0.2"/>
    <row r="210" spans="1:5" ht="15" customHeight="1" x14ac:dyDescent="0.25">
      <c r="A210" s="38" t="s">
        <v>226</v>
      </c>
    </row>
    <row r="211" spans="1:5" ht="15" customHeight="1" x14ac:dyDescent="0.2">
      <c r="A211" s="192" t="s">
        <v>55</v>
      </c>
      <c r="B211" s="192"/>
      <c r="C211" s="192"/>
      <c r="D211" s="192"/>
      <c r="E211" s="192"/>
    </row>
    <row r="212" spans="1:5" ht="15" customHeight="1" x14ac:dyDescent="0.2">
      <c r="A212" s="191" t="s">
        <v>227</v>
      </c>
      <c r="B212" s="191"/>
      <c r="C212" s="191"/>
      <c r="D212" s="191"/>
      <c r="E212" s="191"/>
    </row>
    <row r="213" spans="1:5" ht="15" customHeight="1" x14ac:dyDescent="0.2">
      <c r="A213" s="191"/>
      <c r="B213" s="191"/>
      <c r="C213" s="191"/>
      <c r="D213" s="191"/>
      <c r="E213" s="191"/>
    </row>
    <row r="214" spans="1:5" ht="15" customHeight="1" x14ac:dyDescent="0.2">
      <c r="A214" s="191"/>
      <c r="B214" s="191"/>
      <c r="C214" s="191"/>
      <c r="D214" s="191"/>
      <c r="E214" s="191"/>
    </row>
    <row r="215" spans="1:5" ht="15" customHeight="1" x14ac:dyDescent="0.2">
      <c r="A215" s="191"/>
      <c r="B215" s="191"/>
      <c r="C215" s="191"/>
      <c r="D215" s="191"/>
      <c r="E215" s="191"/>
    </row>
    <row r="216" spans="1:5" ht="15" customHeight="1" x14ac:dyDescent="0.2">
      <c r="A216" s="191"/>
      <c r="B216" s="191"/>
      <c r="C216" s="191"/>
      <c r="D216" s="191"/>
      <c r="E216" s="191"/>
    </row>
    <row r="217" spans="1:5" ht="15" customHeight="1" x14ac:dyDescent="0.2">
      <c r="A217" s="191"/>
      <c r="B217" s="191"/>
      <c r="C217" s="191"/>
      <c r="D217" s="191"/>
      <c r="E217" s="191"/>
    </row>
    <row r="218" spans="1:5" ht="15" customHeight="1" x14ac:dyDescent="0.2">
      <c r="A218" s="177"/>
      <c r="B218" s="177"/>
      <c r="C218" s="177"/>
      <c r="D218" s="177"/>
      <c r="E218" s="177"/>
    </row>
    <row r="219" spans="1:5" ht="15" customHeight="1" x14ac:dyDescent="0.25">
      <c r="A219" s="40" t="s">
        <v>17</v>
      </c>
      <c r="B219" s="59"/>
      <c r="C219" s="59"/>
      <c r="D219" s="59"/>
      <c r="E219" s="59"/>
    </row>
    <row r="220" spans="1:5" ht="15" customHeight="1" x14ac:dyDescent="0.2">
      <c r="A220" s="42" t="s">
        <v>57</v>
      </c>
      <c r="B220" s="59"/>
      <c r="C220" s="59"/>
      <c r="D220" s="59"/>
      <c r="E220" s="61" t="s">
        <v>58</v>
      </c>
    </row>
    <row r="221" spans="1:5" ht="15" customHeight="1" x14ac:dyDescent="0.25">
      <c r="A221" s="62"/>
      <c r="B221" s="58"/>
      <c r="C221" s="59"/>
      <c r="D221" s="59"/>
      <c r="E221" s="99"/>
    </row>
    <row r="222" spans="1:5" ht="15" customHeight="1" x14ac:dyDescent="0.2">
      <c r="A222" s="60"/>
      <c r="B222" s="47"/>
      <c r="C222" s="48" t="s">
        <v>48</v>
      </c>
      <c r="D222" s="49" t="s">
        <v>49</v>
      </c>
      <c r="E222" s="50" t="s">
        <v>50</v>
      </c>
    </row>
    <row r="223" spans="1:5" ht="15" customHeight="1" x14ac:dyDescent="0.2">
      <c r="A223" s="60"/>
      <c r="B223" s="118"/>
      <c r="C223" s="52">
        <v>2212</v>
      </c>
      <c r="D223" s="53" t="s">
        <v>59</v>
      </c>
      <c r="E223" s="54">
        <v>-933000</v>
      </c>
    </row>
    <row r="224" spans="1:5" ht="15" customHeight="1" x14ac:dyDescent="0.2">
      <c r="A224" s="60"/>
      <c r="B224" s="51"/>
      <c r="C224" s="55" t="s">
        <v>53</v>
      </c>
      <c r="D224" s="56"/>
      <c r="E224" s="57">
        <f>SUM(E223:E223)</f>
        <v>-933000</v>
      </c>
    </row>
    <row r="225" spans="1:5" ht="15" customHeight="1" x14ac:dyDescent="0.2"/>
    <row r="226" spans="1:5" ht="15" customHeight="1" x14ac:dyDescent="0.25">
      <c r="A226" s="40" t="s">
        <v>17</v>
      </c>
      <c r="B226" s="59"/>
      <c r="C226" s="59"/>
      <c r="D226" s="59"/>
      <c r="E226" s="59"/>
    </row>
    <row r="227" spans="1:5" ht="15" customHeight="1" x14ac:dyDescent="0.2">
      <c r="A227" s="42" t="s">
        <v>57</v>
      </c>
      <c r="B227" s="59"/>
      <c r="C227" s="59"/>
      <c r="D227" s="59"/>
      <c r="E227" s="61" t="s">
        <v>165</v>
      </c>
    </row>
    <row r="228" spans="1:5" ht="15" customHeight="1" x14ac:dyDescent="0.25">
      <c r="A228" s="62"/>
      <c r="B228" s="58"/>
      <c r="C228" s="59"/>
      <c r="D228" s="59"/>
      <c r="E228" s="99"/>
    </row>
    <row r="229" spans="1:5" ht="15" customHeight="1" x14ac:dyDescent="0.2">
      <c r="A229" s="60"/>
      <c r="B229" s="48" t="s">
        <v>166</v>
      </c>
      <c r="C229" s="48" t="s">
        <v>48</v>
      </c>
      <c r="D229" s="49" t="s">
        <v>49</v>
      </c>
      <c r="E229" s="50" t="s">
        <v>50</v>
      </c>
    </row>
    <row r="230" spans="1:5" ht="15" customHeight="1" x14ac:dyDescent="0.2">
      <c r="A230" s="60"/>
      <c r="B230" s="101">
        <v>12</v>
      </c>
      <c r="C230" s="52"/>
      <c r="D230" s="53" t="s">
        <v>59</v>
      </c>
      <c r="E230" s="54">
        <v>933000</v>
      </c>
    </row>
    <row r="231" spans="1:5" ht="15" customHeight="1" x14ac:dyDescent="0.2">
      <c r="A231" s="60"/>
      <c r="B231" s="162"/>
      <c r="C231" s="55" t="s">
        <v>53</v>
      </c>
      <c r="D231" s="56"/>
      <c r="E231" s="57">
        <f>SUM(E230:E230)</f>
        <v>933000</v>
      </c>
    </row>
    <row r="232" spans="1:5" ht="15" customHeight="1" x14ac:dyDescent="0.2"/>
    <row r="233" spans="1:5" ht="15" customHeight="1" x14ac:dyDescent="0.2"/>
    <row r="234" spans="1:5" ht="15" customHeight="1" x14ac:dyDescent="0.25">
      <c r="A234" s="38" t="s">
        <v>228</v>
      </c>
    </row>
    <row r="235" spans="1:5" ht="15" customHeight="1" x14ac:dyDescent="0.2">
      <c r="A235" s="189" t="s">
        <v>229</v>
      </c>
      <c r="B235" s="189"/>
      <c r="C235" s="189"/>
      <c r="D235" s="189"/>
      <c r="E235" s="189"/>
    </row>
    <row r="236" spans="1:5" ht="15" customHeight="1" x14ac:dyDescent="0.2">
      <c r="A236" s="189"/>
      <c r="B236" s="189"/>
      <c r="C236" s="189"/>
      <c r="D236" s="189"/>
      <c r="E236" s="189"/>
    </row>
    <row r="237" spans="1:5" ht="15" customHeight="1" x14ac:dyDescent="0.2">
      <c r="A237" s="191" t="s">
        <v>230</v>
      </c>
      <c r="B237" s="191"/>
      <c r="C237" s="191"/>
      <c r="D237" s="191"/>
      <c r="E237" s="191"/>
    </row>
    <row r="238" spans="1:5" ht="15" customHeight="1" x14ac:dyDescent="0.2">
      <c r="A238" s="191"/>
      <c r="B238" s="191"/>
      <c r="C238" s="191"/>
      <c r="D238" s="191"/>
      <c r="E238" s="191"/>
    </row>
    <row r="239" spans="1:5" ht="15" customHeight="1" x14ac:dyDescent="0.2">
      <c r="A239" s="191"/>
      <c r="B239" s="191"/>
      <c r="C239" s="191"/>
      <c r="D239" s="191"/>
      <c r="E239" s="191"/>
    </row>
    <row r="240" spans="1:5" ht="15" customHeight="1" x14ac:dyDescent="0.2">
      <c r="A240" s="191"/>
      <c r="B240" s="191"/>
      <c r="C240" s="191"/>
      <c r="D240" s="191"/>
      <c r="E240" s="191"/>
    </row>
    <row r="241" spans="1:5" ht="15" customHeight="1" x14ac:dyDescent="0.2">
      <c r="A241" s="191"/>
      <c r="B241" s="191"/>
      <c r="C241" s="191"/>
      <c r="D241" s="191"/>
      <c r="E241" s="191"/>
    </row>
    <row r="242" spans="1:5" ht="15" customHeight="1" x14ac:dyDescent="0.2">
      <c r="A242" s="191"/>
      <c r="B242" s="191"/>
      <c r="C242" s="191"/>
      <c r="D242" s="191"/>
      <c r="E242" s="191"/>
    </row>
    <row r="243" spans="1:5" ht="15" customHeight="1" x14ac:dyDescent="0.2"/>
    <row r="244" spans="1:5" ht="15" customHeight="1" x14ac:dyDescent="0.25">
      <c r="A244" s="40" t="s">
        <v>17</v>
      </c>
      <c r="B244" s="41"/>
      <c r="C244" s="41"/>
      <c r="D244" s="41"/>
      <c r="E244" s="60"/>
    </row>
    <row r="245" spans="1:5" ht="15" customHeight="1" x14ac:dyDescent="0.2">
      <c r="A245" s="42" t="s">
        <v>155</v>
      </c>
      <c r="B245" s="41"/>
      <c r="C245" s="41"/>
      <c r="D245" s="41"/>
      <c r="E245" s="43" t="s">
        <v>156</v>
      </c>
    </row>
    <row r="246" spans="1:5" ht="15" customHeight="1" x14ac:dyDescent="0.2">
      <c r="B246" s="45"/>
      <c r="C246" s="41"/>
      <c r="D246" s="41"/>
      <c r="E246" s="46"/>
    </row>
    <row r="247" spans="1:5" ht="15" customHeight="1" x14ac:dyDescent="0.2">
      <c r="B247" s="47"/>
      <c r="C247" s="48" t="s">
        <v>48</v>
      </c>
      <c r="D247" s="49" t="s">
        <v>49</v>
      </c>
      <c r="E247" s="65" t="s">
        <v>50</v>
      </c>
    </row>
    <row r="248" spans="1:5" ht="15" customHeight="1" x14ac:dyDescent="0.2">
      <c r="B248" s="51"/>
      <c r="C248" s="66">
        <v>6115</v>
      </c>
      <c r="D248" s="53" t="s">
        <v>51</v>
      </c>
      <c r="E248" s="54">
        <v>-10400.11</v>
      </c>
    </row>
    <row r="249" spans="1:5" ht="15" customHeight="1" x14ac:dyDescent="0.2">
      <c r="B249" s="51"/>
      <c r="C249" s="66">
        <v>6115</v>
      </c>
      <c r="D249" s="53" t="s">
        <v>231</v>
      </c>
      <c r="E249" s="54">
        <v>10084.84</v>
      </c>
    </row>
    <row r="250" spans="1:5" ht="15" customHeight="1" x14ac:dyDescent="0.2">
      <c r="B250" s="51"/>
      <c r="C250" s="66">
        <v>6115</v>
      </c>
      <c r="D250" s="53" t="s">
        <v>51</v>
      </c>
      <c r="E250" s="54">
        <v>315.27</v>
      </c>
    </row>
    <row r="251" spans="1:5" ht="15" customHeight="1" x14ac:dyDescent="0.2">
      <c r="B251" s="51"/>
      <c r="C251" s="55" t="s">
        <v>53</v>
      </c>
      <c r="D251" s="56"/>
      <c r="E251" s="57">
        <f>SUM(E248:E250)</f>
        <v>-4.5474735088646412E-13</v>
      </c>
    </row>
    <row r="252" spans="1:5" ht="15" customHeight="1" x14ac:dyDescent="0.2"/>
    <row r="253" spans="1:5" ht="15" customHeight="1" x14ac:dyDescent="0.2"/>
    <row r="254" spans="1:5" ht="15" customHeight="1" x14ac:dyDescent="0.2"/>
    <row r="255" spans="1:5" ht="15" customHeight="1" x14ac:dyDescent="0.2"/>
    <row r="256" spans="1:5" ht="15" customHeight="1" x14ac:dyDescent="0.2"/>
    <row r="257" spans="1:5" ht="15" customHeight="1" x14ac:dyDescent="0.2"/>
    <row r="258" spans="1:5" ht="15" customHeight="1" x14ac:dyDescent="0.2"/>
    <row r="259" spans="1:5" ht="15" customHeight="1" x14ac:dyDescent="0.2"/>
    <row r="260" spans="1:5" ht="15" customHeight="1" x14ac:dyDescent="0.2"/>
    <row r="261" spans="1:5" ht="15" customHeight="1" x14ac:dyDescent="0.2"/>
    <row r="262" spans="1:5" ht="15" customHeight="1" x14ac:dyDescent="0.25">
      <c r="A262" s="38" t="s">
        <v>232</v>
      </c>
    </row>
    <row r="263" spans="1:5" ht="15" customHeight="1" x14ac:dyDescent="0.2">
      <c r="A263" s="189" t="s">
        <v>158</v>
      </c>
      <c r="B263" s="189"/>
      <c r="C263" s="189"/>
      <c r="D263" s="189"/>
      <c r="E263" s="189"/>
    </row>
    <row r="264" spans="1:5" ht="15" customHeight="1" x14ac:dyDescent="0.2">
      <c r="A264" s="189"/>
      <c r="B264" s="189"/>
      <c r="C264" s="189"/>
      <c r="D264" s="189"/>
      <c r="E264" s="189"/>
    </row>
    <row r="265" spans="1:5" ht="15" customHeight="1" x14ac:dyDescent="0.2">
      <c r="A265" s="191" t="s">
        <v>233</v>
      </c>
      <c r="B265" s="191"/>
      <c r="C265" s="191"/>
      <c r="D265" s="191"/>
      <c r="E265" s="191"/>
    </row>
    <row r="266" spans="1:5" ht="15" customHeight="1" x14ac:dyDescent="0.2">
      <c r="A266" s="191"/>
      <c r="B266" s="191"/>
      <c r="C266" s="191"/>
      <c r="D266" s="191"/>
      <c r="E266" s="191"/>
    </row>
    <row r="267" spans="1:5" ht="15" customHeight="1" x14ac:dyDescent="0.2">
      <c r="A267" s="191"/>
      <c r="B267" s="191"/>
      <c r="C267" s="191"/>
      <c r="D267" s="191"/>
      <c r="E267" s="191"/>
    </row>
    <row r="268" spans="1:5" ht="15" customHeight="1" x14ac:dyDescent="0.2">
      <c r="A268" s="191"/>
      <c r="B268" s="191"/>
      <c r="C268" s="191"/>
      <c r="D268" s="191"/>
      <c r="E268" s="191"/>
    </row>
    <row r="269" spans="1:5" ht="15" customHeight="1" x14ac:dyDescent="0.2">
      <c r="A269" s="191"/>
      <c r="B269" s="191"/>
      <c r="C269" s="191"/>
      <c r="D269" s="191"/>
      <c r="E269" s="191"/>
    </row>
    <row r="270" spans="1:5" ht="15" customHeight="1" x14ac:dyDescent="0.2">
      <c r="A270" s="191"/>
      <c r="B270" s="191"/>
      <c r="C270" s="191"/>
      <c r="D270" s="191"/>
      <c r="E270" s="191"/>
    </row>
    <row r="271" spans="1:5" ht="15" customHeight="1" x14ac:dyDescent="0.2"/>
    <row r="272" spans="1:5" ht="15" customHeight="1" x14ac:dyDescent="0.25">
      <c r="A272" s="40" t="s">
        <v>17</v>
      </c>
      <c r="B272" s="41"/>
      <c r="C272" s="41"/>
      <c r="D272" s="41"/>
      <c r="E272" s="60"/>
    </row>
    <row r="273" spans="1:5" ht="15" customHeight="1" x14ac:dyDescent="0.2">
      <c r="A273" s="42" t="s">
        <v>79</v>
      </c>
      <c r="B273" s="41"/>
      <c r="C273" s="41"/>
      <c r="D273" s="41"/>
      <c r="E273" s="43" t="s">
        <v>80</v>
      </c>
    </row>
    <row r="274" spans="1:5" ht="15" customHeight="1" x14ac:dyDescent="0.2">
      <c r="B274" s="45"/>
      <c r="C274" s="41"/>
      <c r="D274" s="41"/>
      <c r="E274" s="46"/>
    </row>
    <row r="275" spans="1:5" ht="15" customHeight="1" x14ac:dyDescent="0.2">
      <c r="B275" s="47"/>
      <c r="C275" s="48" t="s">
        <v>48</v>
      </c>
      <c r="D275" s="49" t="s">
        <v>49</v>
      </c>
      <c r="E275" s="65" t="s">
        <v>50</v>
      </c>
    </row>
    <row r="276" spans="1:5" ht="15" customHeight="1" x14ac:dyDescent="0.2">
      <c r="B276" s="51"/>
      <c r="C276" s="66">
        <v>3233</v>
      </c>
      <c r="D276" s="120" t="s">
        <v>92</v>
      </c>
      <c r="E276" s="54">
        <v>-25000</v>
      </c>
    </row>
    <row r="277" spans="1:5" ht="15" customHeight="1" x14ac:dyDescent="0.2">
      <c r="B277" s="51"/>
      <c r="C277" s="55" t="s">
        <v>53</v>
      </c>
      <c r="D277" s="56"/>
      <c r="E277" s="57">
        <f>SUM(E276:E276)</f>
        <v>-25000</v>
      </c>
    </row>
    <row r="278" spans="1:5" ht="15" customHeight="1" x14ac:dyDescent="0.2"/>
    <row r="279" spans="1:5" ht="15" customHeight="1" x14ac:dyDescent="0.25">
      <c r="A279" s="40" t="s">
        <v>17</v>
      </c>
      <c r="B279" s="41"/>
      <c r="C279" s="41"/>
      <c r="D279" s="41"/>
      <c r="E279" s="60"/>
    </row>
    <row r="280" spans="1:5" ht="15" customHeight="1" x14ac:dyDescent="0.2">
      <c r="A280" s="42" t="s">
        <v>79</v>
      </c>
      <c r="B280" s="41"/>
      <c r="C280" s="41"/>
      <c r="D280" s="41"/>
      <c r="E280" s="43" t="s">
        <v>80</v>
      </c>
    </row>
    <row r="281" spans="1:5" ht="15" customHeight="1" x14ac:dyDescent="0.2"/>
    <row r="282" spans="1:5" ht="15" customHeight="1" x14ac:dyDescent="0.2">
      <c r="B282" s="48" t="s">
        <v>166</v>
      </c>
      <c r="C282" s="48" t="s">
        <v>48</v>
      </c>
      <c r="D282" s="49" t="s">
        <v>49</v>
      </c>
      <c r="E282" s="50" t="s">
        <v>50</v>
      </c>
    </row>
    <row r="283" spans="1:5" ht="15" customHeight="1" x14ac:dyDescent="0.2">
      <c r="B283" s="101">
        <v>112</v>
      </c>
      <c r="C283" s="52"/>
      <c r="D283" s="113" t="s">
        <v>115</v>
      </c>
      <c r="E283" s="54">
        <v>25000</v>
      </c>
    </row>
    <row r="284" spans="1:5" ht="15" customHeight="1" x14ac:dyDescent="0.2">
      <c r="B284" s="162"/>
      <c r="C284" s="55" t="s">
        <v>53</v>
      </c>
      <c r="D284" s="56"/>
      <c r="E284" s="57">
        <f>SUM(E283:E283)</f>
        <v>25000</v>
      </c>
    </row>
    <row r="285" spans="1:5" ht="15" customHeight="1" x14ac:dyDescent="0.2"/>
    <row r="286" spans="1:5" ht="15" customHeight="1" x14ac:dyDescent="0.2"/>
    <row r="287" spans="1:5" ht="15" customHeight="1" x14ac:dyDescent="0.25">
      <c r="A287" s="38" t="s">
        <v>234</v>
      </c>
    </row>
    <row r="288" spans="1:5" ht="15" customHeight="1" x14ac:dyDescent="0.2">
      <c r="A288" s="189" t="s">
        <v>158</v>
      </c>
      <c r="B288" s="189"/>
      <c r="C288" s="189"/>
      <c r="D288" s="189"/>
      <c r="E288" s="189"/>
    </row>
    <row r="289" spans="1:5" ht="15" customHeight="1" x14ac:dyDescent="0.2">
      <c r="A289" s="189"/>
      <c r="B289" s="189"/>
      <c r="C289" s="189"/>
      <c r="D289" s="189"/>
      <c r="E289" s="189"/>
    </row>
    <row r="290" spans="1:5" ht="15" customHeight="1" x14ac:dyDescent="0.2">
      <c r="A290" s="191" t="s">
        <v>235</v>
      </c>
      <c r="B290" s="191"/>
      <c r="C290" s="191"/>
      <c r="D290" s="191"/>
      <c r="E290" s="191"/>
    </row>
    <row r="291" spans="1:5" ht="15" customHeight="1" x14ac:dyDescent="0.2">
      <c r="A291" s="191"/>
      <c r="B291" s="191"/>
      <c r="C291" s="191"/>
      <c r="D291" s="191"/>
      <c r="E291" s="191"/>
    </row>
    <row r="292" spans="1:5" ht="15" customHeight="1" x14ac:dyDescent="0.2">
      <c r="A292" s="191"/>
      <c r="B292" s="191"/>
      <c r="C292" s="191"/>
      <c r="D292" s="191"/>
      <c r="E292" s="191"/>
    </row>
    <row r="293" spans="1:5" ht="15" customHeight="1" x14ac:dyDescent="0.2">
      <c r="A293" s="191"/>
      <c r="B293" s="191"/>
      <c r="C293" s="191"/>
      <c r="D293" s="191"/>
      <c r="E293" s="191"/>
    </row>
    <row r="294" spans="1:5" ht="15" customHeight="1" x14ac:dyDescent="0.2">
      <c r="A294" s="191"/>
      <c r="B294" s="191"/>
      <c r="C294" s="191"/>
      <c r="D294" s="191"/>
      <c r="E294" s="191"/>
    </row>
    <row r="295" spans="1:5" ht="15" customHeight="1" x14ac:dyDescent="0.2">
      <c r="A295" s="191"/>
      <c r="B295" s="191"/>
      <c r="C295" s="191"/>
      <c r="D295" s="191"/>
      <c r="E295" s="191"/>
    </row>
    <row r="296" spans="1:5" ht="15" customHeight="1" x14ac:dyDescent="0.2">
      <c r="A296" s="191"/>
      <c r="B296" s="191"/>
      <c r="C296" s="191"/>
      <c r="D296" s="191"/>
      <c r="E296" s="191"/>
    </row>
    <row r="297" spans="1:5" ht="15" customHeight="1" x14ac:dyDescent="0.2"/>
    <row r="298" spans="1:5" ht="15" customHeight="1" x14ac:dyDescent="0.25">
      <c r="A298" s="40" t="s">
        <v>17</v>
      </c>
      <c r="B298" s="41"/>
      <c r="C298" s="41"/>
      <c r="D298" s="41"/>
      <c r="E298" s="60"/>
    </row>
    <row r="299" spans="1:5" ht="15" customHeight="1" x14ac:dyDescent="0.2">
      <c r="A299" s="42" t="s">
        <v>79</v>
      </c>
      <c r="B299" s="41"/>
      <c r="C299" s="41"/>
      <c r="D299" s="41"/>
      <c r="E299" s="43" t="s">
        <v>80</v>
      </c>
    </row>
    <row r="300" spans="1:5" ht="15" customHeight="1" x14ac:dyDescent="0.2">
      <c r="B300" s="45"/>
      <c r="C300" s="41"/>
      <c r="D300" s="41"/>
      <c r="E300" s="46"/>
    </row>
    <row r="301" spans="1:5" ht="15" customHeight="1" x14ac:dyDescent="0.2">
      <c r="B301" s="47"/>
      <c r="C301" s="48" t="s">
        <v>48</v>
      </c>
      <c r="D301" s="49" t="s">
        <v>49</v>
      </c>
      <c r="E301" s="65" t="s">
        <v>50</v>
      </c>
    </row>
    <row r="302" spans="1:5" ht="15" customHeight="1" x14ac:dyDescent="0.2">
      <c r="B302" s="51"/>
      <c r="C302" s="66">
        <v>3299</v>
      </c>
      <c r="D302" s="120" t="s">
        <v>92</v>
      </c>
      <c r="E302" s="54">
        <v>-205400</v>
      </c>
    </row>
    <row r="303" spans="1:5" ht="15" customHeight="1" x14ac:dyDescent="0.2">
      <c r="B303" s="51"/>
      <c r="C303" s="55" t="s">
        <v>53</v>
      </c>
      <c r="D303" s="56"/>
      <c r="E303" s="57">
        <f>SUM(E302:E302)</f>
        <v>-205400</v>
      </c>
    </row>
    <row r="304" spans="1:5" ht="15" customHeight="1" x14ac:dyDescent="0.2"/>
    <row r="305" spans="1:5" ht="15" customHeight="1" x14ac:dyDescent="0.25">
      <c r="A305" s="40" t="s">
        <v>17</v>
      </c>
      <c r="B305" s="41"/>
      <c r="C305" s="41"/>
      <c r="D305" s="41"/>
      <c r="E305" s="60"/>
    </row>
    <row r="306" spans="1:5" ht="15" customHeight="1" x14ac:dyDescent="0.2">
      <c r="A306" s="42" t="s">
        <v>79</v>
      </c>
      <c r="B306" s="41"/>
      <c r="C306" s="41"/>
      <c r="D306" s="41"/>
      <c r="E306" s="43" t="s">
        <v>80</v>
      </c>
    </row>
    <row r="307" spans="1:5" ht="15" customHeight="1" x14ac:dyDescent="0.2"/>
    <row r="308" spans="1:5" ht="15" customHeight="1" x14ac:dyDescent="0.2">
      <c r="B308" s="48" t="s">
        <v>166</v>
      </c>
      <c r="C308" s="48" t="s">
        <v>48</v>
      </c>
      <c r="D308" s="49" t="s">
        <v>49</v>
      </c>
      <c r="E308" s="50" t="s">
        <v>50</v>
      </c>
    </row>
    <row r="309" spans="1:5" ht="15" customHeight="1" x14ac:dyDescent="0.2">
      <c r="B309" s="101">
        <v>112</v>
      </c>
      <c r="C309" s="52"/>
      <c r="D309" s="113" t="s">
        <v>115</v>
      </c>
      <c r="E309" s="54">
        <v>205400</v>
      </c>
    </row>
    <row r="310" spans="1:5" ht="15" customHeight="1" x14ac:dyDescent="0.2">
      <c r="B310" s="162"/>
      <c r="C310" s="55" t="s">
        <v>53</v>
      </c>
      <c r="D310" s="56"/>
      <c r="E310" s="57">
        <f>SUM(E309:E309)</f>
        <v>205400</v>
      </c>
    </row>
    <row r="311" spans="1:5" ht="15" customHeight="1" x14ac:dyDescent="0.2"/>
    <row r="312" spans="1:5" ht="15" customHeight="1" x14ac:dyDescent="0.2"/>
    <row r="313" spans="1:5" ht="15" customHeight="1" x14ac:dyDescent="0.2"/>
    <row r="314" spans="1:5" ht="15" customHeight="1" x14ac:dyDescent="0.25">
      <c r="A314" s="38" t="s">
        <v>236</v>
      </c>
    </row>
    <row r="315" spans="1:5" ht="15" customHeight="1" x14ac:dyDescent="0.2">
      <c r="A315" s="189" t="s">
        <v>55</v>
      </c>
      <c r="B315" s="189"/>
      <c r="C315" s="189"/>
      <c r="D315" s="189"/>
      <c r="E315" s="189"/>
    </row>
    <row r="316" spans="1:5" ht="15" customHeight="1" x14ac:dyDescent="0.2">
      <c r="A316" s="189"/>
      <c r="B316" s="189"/>
      <c r="C316" s="189"/>
      <c r="D316" s="189"/>
      <c r="E316" s="189"/>
    </row>
    <row r="317" spans="1:5" ht="15" customHeight="1" x14ac:dyDescent="0.2">
      <c r="A317" s="191" t="s">
        <v>237</v>
      </c>
      <c r="B317" s="191"/>
      <c r="C317" s="191"/>
      <c r="D317" s="191"/>
      <c r="E317" s="191"/>
    </row>
    <row r="318" spans="1:5" ht="15" customHeight="1" x14ac:dyDescent="0.2">
      <c r="A318" s="191"/>
      <c r="B318" s="191"/>
      <c r="C318" s="191"/>
      <c r="D318" s="191"/>
      <c r="E318" s="191"/>
    </row>
    <row r="319" spans="1:5" ht="15" customHeight="1" x14ac:dyDescent="0.2">
      <c r="A319" s="191"/>
      <c r="B319" s="191"/>
      <c r="C319" s="191"/>
      <c r="D319" s="191"/>
      <c r="E319" s="191"/>
    </row>
    <row r="320" spans="1:5" ht="15" customHeight="1" x14ac:dyDescent="0.2">
      <c r="A320" s="191"/>
      <c r="B320" s="191"/>
      <c r="C320" s="191"/>
      <c r="D320" s="191"/>
      <c r="E320" s="191"/>
    </row>
    <row r="321" spans="1:5" ht="15" customHeight="1" x14ac:dyDescent="0.2">
      <c r="A321" s="191"/>
      <c r="B321" s="191"/>
      <c r="C321" s="191"/>
      <c r="D321" s="191"/>
      <c r="E321" s="191"/>
    </row>
    <row r="322" spans="1:5" ht="15" customHeight="1" x14ac:dyDescent="0.2">
      <c r="A322" s="191"/>
      <c r="B322" s="191"/>
      <c r="C322" s="191"/>
      <c r="D322" s="191"/>
      <c r="E322" s="191"/>
    </row>
    <row r="323" spans="1:5" ht="15" customHeight="1" x14ac:dyDescent="0.2">
      <c r="A323" s="191"/>
      <c r="B323" s="191"/>
      <c r="C323" s="191"/>
      <c r="D323" s="191"/>
      <c r="E323" s="191"/>
    </row>
    <row r="324" spans="1:5" ht="15" customHeight="1" x14ac:dyDescent="0.2"/>
    <row r="325" spans="1:5" ht="15" customHeight="1" x14ac:dyDescent="0.25">
      <c r="A325" s="40" t="s">
        <v>17</v>
      </c>
      <c r="B325" s="41"/>
      <c r="C325" s="41"/>
      <c r="D325" s="41"/>
      <c r="E325" s="60"/>
    </row>
    <row r="326" spans="1:5" ht="15" customHeight="1" x14ac:dyDescent="0.2">
      <c r="A326" s="42" t="s">
        <v>57</v>
      </c>
      <c r="B326" s="41"/>
      <c r="C326" s="41"/>
      <c r="D326" s="41"/>
      <c r="E326" s="43" t="s">
        <v>169</v>
      </c>
    </row>
    <row r="327" spans="1:5" ht="15" customHeight="1" x14ac:dyDescent="0.2"/>
    <row r="328" spans="1:5" ht="15" customHeight="1" x14ac:dyDescent="0.2">
      <c r="B328" s="47"/>
      <c r="C328" s="48" t="s">
        <v>48</v>
      </c>
      <c r="D328" s="49" t="s">
        <v>49</v>
      </c>
      <c r="E328" s="50" t="s">
        <v>50</v>
      </c>
    </row>
    <row r="329" spans="1:5" ht="15" customHeight="1" x14ac:dyDescent="0.2">
      <c r="B329" s="118"/>
      <c r="C329" s="52">
        <v>6402</v>
      </c>
      <c r="D329" s="120" t="s">
        <v>92</v>
      </c>
      <c r="E329" s="54">
        <v>-32873.040000000001</v>
      </c>
    </row>
    <row r="330" spans="1:5" ht="15" customHeight="1" x14ac:dyDescent="0.2">
      <c r="B330" s="118"/>
      <c r="C330" s="52">
        <v>3533</v>
      </c>
      <c r="D330" s="53" t="s">
        <v>59</v>
      </c>
      <c r="E330" s="54">
        <v>25873.040000000001</v>
      </c>
    </row>
    <row r="331" spans="1:5" ht="15" customHeight="1" x14ac:dyDescent="0.2">
      <c r="B331" s="118"/>
      <c r="C331" s="52">
        <v>3522</v>
      </c>
      <c r="D331" s="53" t="s">
        <v>59</v>
      </c>
      <c r="E331" s="54">
        <v>7000</v>
      </c>
    </row>
    <row r="332" spans="1:5" ht="15" customHeight="1" x14ac:dyDescent="0.2">
      <c r="B332" s="51"/>
      <c r="C332" s="55" t="s">
        <v>53</v>
      </c>
      <c r="D332" s="56"/>
      <c r="E332" s="57">
        <f>SUM(E329:E331)</f>
        <v>0</v>
      </c>
    </row>
    <row r="333" spans="1:5" ht="15" customHeight="1" x14ac:dyDescent="0.2"/>
    <row r="334" spans="1:5" ht="15" customHeight="1" x14ac:dyDescent="0.2"/>
    <row r="335" spans="1:5" ht="15" customHeight="1" x14ac:dyDescent="0.25">
      <c r="A335" s="38" t="s">
        <v>238</v>
      </c>
    </row>
    <row r="336" spans="1:5" ht="15" customHeight="1" x14ac:dyDescent="0.2">
      <c r="A336" s="192" t="s">
        <v>61</v>
      </c>
      <c r="B336" s="192"/>
      <c r="C336" s="192"/>
      <c r="D336" s="192"/>
      <c r="E336" s="192"/>
    </row>
    <row r="337" spans="1:5" ht="15" customHeight="1" x14ac:dyDescent="0.2">
      <c r="A337" s="192" t="s">
        <v>77</v>
      </c>
      <c r="B337" s="192"/>
      <c r="C337" s="192"/>
      <c r="D337" s="192"/>
      <c r="E337" s="192"/>
    </row>
    <row r="338" spans="1:5" ht="15" customHeight="1" x14ac:dyDescent="0.2">
      <c r="A338" s="191" t="s">
        <v>239</v>
      </c>
      <c r="B338" s="191"/>
      <c r="C338" s="191"/>
      <c r="D338" s="191"/>
      <c r="E338" s="191"/>
    </row>
    <row r="339" spans="1:5" ht="15" customHeight="1" x14ac:dyDescent="0.2">
      <c r="A339" s="191"/>
      <c r="B339" s="191"/>
      <c r="C339" s="191"/>
      <c r="D339" s="191"/>
      <c r="E339" s="191"/>
    </row>
    <row r="340" spans="1:5" ht="15" customHeight="1" x14ac:dyDescent="0.2">
      <c r="A340" s="191"/>
      <c r="B340" s="191"/>
      <c r="C340" s="191"/>
      <c r="D340" s="191"/>
      <c r="E340" s="191"/>
    </row>
    <row r="341" spans="1:5" ht="15" customHeight="1" x14ac:dyDescent="0.2">
      <c r="A341" s="191"/>
      <c r="B341" s="191"/>
      <c r="C341" s="191"/>
      <c r="D341" s="191"/>
      <c r="E341" s="191"/>
    </row>
    <row r="342" spans="1:5" ht="15" customHeight="1" x14ac:dyDescent="0.2">
      <c r="A342" s="191"/>
      <c r="B342" s="191"/>
      <c r="C342" s="191"/>
      <c r="D342" s="191"/>
      <c r="E342" s="191"/>
    </row>
    <row r="343" spans="1:5" ht="15" customHeight="1" x14ac:dyDescent="0.2">
      <c r="A343" s="98"/>
      <c r="B343" s="98"/>
      <c r="C343" s="98"/>
      <c r="D343" s="98"/>
      <c r="E343" s="98"/>
    </row>
    <row r="344" spans="1:5" ht="15" customHeight="1" x14ac:dyDescent="0.25">
      <c r="A344" s="58" t="s">
        <v>1</v>
      </c>
      <c r="B344" s="59"/>
      <c r="C344" s="59"/>
      <c r="D344" s="59"/>
      <c r="E344" s="59"/>
    </row>
    <row r="345" spans="1:5" ht="15" customHeight="1" x14ac:dyDescent="0.2">
      <c r="A345" s="42" t="s">
        <v>79</v>
      </c>
      <c r="B345" s="59"/>
      <c r="C345" s="59"/>
      <c r="D345" s="59"/>
      <c r="E345" s="61" t="s">
        <v>80</v>
      </c>
    </row>
    <row r="346" spans="1:5" ht="15" customHeight="1" x14ac:dyDescent="0.25">
      <c r="A346" s="62"/>
      <c r="B346" s="58"/>
      <c r="C346" s="59"/>
      <c r="D346" s="59"/>
      <c r="E346" s="99"/>
    </row>
    <row r="347" spans="1:5" ht="15" customHeight="1" x14ac:dyDescent="0.2">
      <c r="B347" s="50" t="s">
        <v>66</v>
      </c>
      <c r="C347" s="50" t="s">
        <v>48</v>
      </c>
      <c r="D347" s="100" t="s">
        <v>67</v>
      </c>
      <c r="E347" s="50" t="s">
        <v>50</v>
      </c>
    </row>
    <row r="348" spans="1:5" ht="15" customHeight="1" x14ac:dyDescent="0.2">
      <c r="B348" s="101">
        <v>33353</v>
      </c>
      <c r="C348" s="88"/>
      <c r="D348" s="89" t="s">
        <v>81</v>
      </c>
      <c r="E348" s="90">
        <v>9428509</v>
      </c>
    </row>
    <row r="349" spans="1:5" ht="15" customHeight="1" x14ac:dyDescent="0.2">
      <c r="B349" s="102"/>
      <c r="C349" s="95" t="s">
        <v>53</v>
      </c>
      <c r="D349" s="103"/>
      <c r="E349" s="104">
        <f>SUM(E348:E348)</f>
        <v>9428509</v>
      </c>
    </row>
    <row r="350" spans="1:5" ht="15" customHeight="1" x14ac:dyDescent="0.25">
      <c r="A350" s="92"/>
      <c r="B350" s="93"/>
      <c r="C350" s="93"/>
      <c r="D350" s="93"/>
      <c r="E350" s="93"/>
    </row>
    <row r="351" spans="1:5" ht="15" customHeight="1" x14ac:dyDescent="0.25">
      <c r="A351" s="40" t="s">
        <v>17</v>
      </c>
      <c r="B351" s="41"/>
      <c r="C351" s="41"/>
      <c r="D351" s="41"/>
      <c r="E351" s="60"/>
    </row>
    <row r="352" spans="1:5" ht="15" customHeight="1" x14ac:dyDescent="0.2">
      <c r="A352" s="42" t="s">
        <v>79</v>
      </c>
      <c r="B352" s="41"/>
      <c r="C352" s="41"/>
      <c r="D352" s="41"/>
      <c r="E352" s="43" t="s">
        <v>80</v>
      </c>
    </row>
    <row r="353" spans="1:5" ht="15" customHeight="1" x14ac:dyDescent="0.2"/>
    <row r="354" spans="1:5" ht="15" customHeight="1" x14ac:dyDescent="0.2">
      <c r="A354" s="105" t="s">
        <v>82</v>
      </c>
      <c r="E354" s="106">
        <v>9428509</v>
      </c>
    </row>
    <row r="355" spans="1:5" ht="15" customHeight="1" x14ac:dyDescent="0.2"/>
    <row r="356" spans="1:5" ht="15" customHeight="1" x14ac:dyDescent="0.2"/>
    <row r="357" spans="1:5" ht="15" customHeight="1" x14ac:dyDescent="0.2"/>
    <row r="358" spans="1:5" ht="15" customHeight="1" x14ac:dyDescent="0.2"/>
    <row r="359" spans="1:5" ht="15" customHeight="1" x14ac:dyDescent="0.2"/>
    <row r="360" spans="1:5" ht="15" customHeight="1" x14ac:dyDescent="0.2"/>
    <row r="361" spans="1:5" ht="15" customHeight="1" x14ac:dyDescent="0.2"/>
    <row r="362" spans="1:5" ht="15" customHeight="1" x14ac:dyDescent="0.2"/>
    <row r="363" spans="1:5" ht="15" customHeight="1" x14ac:dyDescent="0.2"/>
    <row r="364" spans="1:5" ht="15" customHeight="1" x14ac:dyDescent="0.2"/>
    <row r="365" spans="1:5" ht="15" customHeight="1" x14ac:dyDescent="0.2"/>
    <row r="366" spans="1:5" ht="15" customHeight="1" x14ac:dyDescent="0.25">
      <c r="A366" s="38" t="s">
        <v>240</v>
      </c>
    </row>
    <row r="367" spans="1:5" ht="15" customHeight="1" x14ac:dyDescent="0.2">
      <c r="A367" s="192" t="s">
        <v>61</v>
      </c>
      <c r="B367" s="192"/>
      <c r="C367" s="192"/>
      <c r="D367" s="192"/>
      <c r="E367" s="192"/>
    </row>
    <row r="368" spans="1:5" ht="15" customHeight="1" x14ac:dyDescent="0.2">
      <c r="A368" s="192" t="s">
        <v>77</v>
      </c>
      <c r="B368" s="192"/>
      <c r="C368" s="192"/>
      <c r="D368" s="192"/>
      <c r="E368" s="192"/>
    </row>
    <row r="369" spans="1:5" ht="15" customHeight="1" x14ac:dyDescent="0.2">
      <c r="A369" s="191" t="s">
        <v>241</v>
      </c>
      <c r="B369" s="191"/>
      <c r="C369" s="191"/>
      <c r="D369" s="191"/>
      <c r="E369" s="191"/>
    </row>
    <row r="370" spans="1:5" ht="15" customHeight="1" x14ac:dyDescent="0.2">
      <c r="A370" s="191"/>
      <c r="B370" s="191"/>
      <c r="C370" s="191"/>
      <c r="D370" s="191"/>
      <c r="E370" s="191"/>
    </row>
    <row r="371" spans="1:5" ht="15" customHeight="1" x14ac:dyDescent="0.2">
      <c r="A371" s="191"/>
      <c r="B371" s="191"/>
      <c r="C371" s="191"/>
      <c r="D371" s="191"/>
      <c r="E371" s="191"/>
    </row>
    <row r="372" spans="1:5" ht="15" customHeight="1" x14ac:dyDescent="0.2">
      <c r="A372" s="191"/>
      <c r="B372" s="191"/>
      <c r="C372" s="191"/>
      <c r="D372" s="191"/>
      <c r="E372" s="191"/>
    </row>
    <row r="373" spans="1:5" ht="15" customHeight="1" x14ac:dyDescent="0.2">
      <c r="A373" s="191"/>
      <c r="B373" s="191"/>
      <c r="C373" s="191"/>
      <c r="D373" s="191"/>
      <c r="E373" s="191"/>
    </row>
    <row r="374" spans="1:5" ht="15" customHeight="1" x14ac:dyDescent="0.2">
      <c r="A374" s="98"/>
      <c r="B374" s="98"/>
      <c r="C374" s="98"/>
      <c r="D374" s="98"/>
      <c r="E374" s="98"/>
    </row>
    <row r="375" spans="1:5" ht="15" customHeight="1" x14ac:dyDescent="0.25">
      <c r="A375" s="58" t="s">
        <v>1</v>
      </c>
      <c r="B375" s="59"/>
      <c r="C375" s="59"/>
      <c r="D375" s="59"/>
      <c r="E375" s="59"/>
    </row>
    <row r="376" spans="1:5" ht="15" customHeight="1" x14ac:dyDescent="0.2">
      <c r="A376" s="42" t="s">
        <v>79</v>
      </c>
      <c r="B376" s="59"/>
      <c r="C376" s="59"/>
      <c r="D376" s="59"/>
      <c r="E376" s="61" t="s">
        <v>80</v>
      </c>
    </row>
    <row r="377" spans="1:5" ht="15" customHeight="1" x14ac:dyDescent="0.25">
      <c r="A377" s="62"/>
      <c r="B377" s="58"/>
      <c r="C377" s="59"/>
      <c r="D377" s="59"/>
      <c r="E377" s="99"/>
    </row>
    <row r="378" spans="1:5" ht="15" customHeight="1" x14ac:dyDescent="0.2">
      <c r="B378" s="50" t="s">
        <v>66</v>
      </c>
      <c r="C378" s="50" t="s">
        <v>48</v>
      </c>
      <c r="D378" s="100" t="s">
        <v>67</v>
      </c>
      <c r="E378" s="65" t="s">
        <v>50</v>
      </c>
    </row>
    <row r="379" spans="1:5" ht="15" customHeight="1" x14ac:dyDescent="0.2">
      <c r="B379" s="101">
        <v>33166</v>
      </c>
      <c r="C379" s="88"/>
      <c r="D379" s="89" t="s">
        <v>81</v>
      </c>
      <c r="E379" s="90">
        <v>172000</v>
      </c>
    </row>
    <row r="380" spans="1:5" ht="15" customHeight="1" x14ac:dyDescent="0.2">
      <c r="B380" s="102"/>
      <c r="C380" s="95" t="s">
        <v>53</v>
      </c>
      <c r="D380" s="103"/>
      <c r="E380" s="104">
        <f>SUM(E379:E379)</f>
        <v>172000</v>
      </c>
    </row>
    <row r="381" spans="1:5" ht="15" customHeight="1" x14ac:dyDescent="0.2"/>
    <row r="382" spans="1:5" ht="15" customHeight="1" x14ac:dyDescent="0.25">
      <c r="A382" s="40" t="s">
        <v>17</v>
      </c>
      <c r="B382" s="70"/>
      <c r="C382" s="41"/>
      <c r="D382" s="41"/>
      <c r="E382" s="60"/>
    </row>
    <row r="383" spans="1:5" ht="15" customHeight="1" x14ac:dyDescent="0.2">
      <c r="A383" s="71" t="s">
        <v>79</v>
      </c>
      <c r="B383" s="70"/>
      <c r="C383" s="41"/>
      <c r="D383" s="41"/>
      <c r="E383" s="43" t="s">
        <v>80</v>
      </c>
    </row>
    <row r="384" spans="1:5" ht="15" customHeight="1" x14ac:dyDescent="0.2">
      <c r="A384" s="71"/>
      <c r="B384" s="70"/>
      <c r="C384" s="41"/>
      <c r="D384" s="41"/>
      <c r="E384" s="43"/>
    </row>
    <row r="385" spans="1:5" ht="15" customHeight="1" x14ac:dyDescent="0.2">
      <c r="B385" s="50" t="s">
        <v>66</v>
      </c>
      <c r="C385" s="50" t="s">
        <v>48</v>
      </c>
      <c r="D385" s="100" t="s">
        <v>67</v>
      </c>
      <c r="E385" s="50" t="s">
        <v>50</v>
      </c>
    </row>
    <row r="386" spans="1:5" ht="15" customHeight="1" x14ac:dyDescent="0.2">
      <c r="B386" s="101">
        <v>33166</v>
      </c>
      <c r="C386" s="88"/>
      <c r="D386" s="89" t="s">
        <v>89</v>
      </c>
      <c r="E386" s="90">
        <v>172000</v>
      </c>
    </row>
    <row r="387" spans="1:5" ht="15" customHeight="1" x14ac:dyDescent="0.2">
      <c r="B387" s="102"/>
      <c r="C387" s="95" t="s">
        <v>53</v>
      </c>
      <c r="D387" s="103"/>
      <c r="E387" s="104">
        <f>SUM(E386:E386)</f>
        <v>172000</v>
      </c>
    </row>
    <row r="388" spans="1:5" ht="15" customHeight="1" x14ac:dyDescent="0.2"/>
    <row r="389" spans="1:5" ht="15" customHeight="1" x14ac:dyDescent="0.2"/>
    <row r="390" spans="1:5" ht="15" customHeight="1" x14ac:dyDescent="0.25">
      <c r="A390" s="38" t="s">
        <v>242</v>
      </c>
    </row>
    <row r="391" spans="1:5" ht="15" customHeight="1" x14ac:dyDescent="0.2">
      <c r="A391" s="192" t="s">
        <v>61</v>
      </c>
      <c r="B391" s="192"/>
      <c r="C391" s="192"/>
      <c r="D391" s="192"/>
      <c r="E391" s="192"/>
    </row>
    <row r="392" spans="1:5" ht="15" customHeight="1" x14ac:dyDescent="0.2">
      <c r="A392" s="192" t="s">
        <v>77</v>
      </c>
      <c r="B392" s="192"/>
      <c r="C392" s="192"/>
      <c r="D392" s="192"/>
      <c r="E392" s="192"/>
    </row>
    <row r="393" spans="1:5" ht="15" customHeight="1" x14ac:dyDescent="0.2">
      <c r="A393" s="191" t="s">
        <v>243</v>
      </c>
      <c r="B393" s="191"/>
      <c r="C393" s="191"/>
      <c r="D393" s="191"/>
      <c r="E393" s="191"/>
    </row>
    <row r="394" spans="1:5" ht="15" customHeight="1" x14ac:dyDescent="0.2">
      <c r="A394" s="191"/>
      <c r="B394" s="191"/>
      <c r="C394" s="191"/>
      <c r="D394" s="191"/>
      <c r="E394" s="191"/>
    </row>
    <row r="395" spans="1:5" ht="15" customHeight="1" x14ac:dyDescent="0.2">
      <c r="A395" s="191"/>
      <c r="B395" s="191"/>
      <c r="C395" s="191"/>
      <c r="D395" s="191"/>
      <c r="E395" s="191"/>
    </row>
    <row r="396" spans="1:5" ht="15" customHeight="1" x14ac:dyDescent="0.2">
      <c r="A396" s="191"/>
      <c r="B396" s="191"/>
      <c r="C396" s="191"/>
      <c r="D396" s="191"/>
      <c r="E396" s="191"/>
    </row>
    <row r="397" spans="1:5" ht="15" customHeight="1" x14ac:dyDescent="0.2">
      <c r="A397" s="191"/>
      <c r="B397" s="191"/>
      <c r="C397" s="191"/>
      <c r="D397" s="191"/>
      <c r="E397" s="191"/>
    </row>
    <row r="398" spans="1:5" ht="15" customHeight="1" x14ac:dyDescent="0.2">
      <c r="A398" s="191"/>
      <c r="B398" s="191"/>
      <c r="C398" s="191"/>
      <c r="D398" s="191"/>
      <c r="E398" s="191"/>
    </row>
    <row r="399" spans="1:5" ht="15" customHeight="1" x14ac:dyDescent="0.2">
      <c r="A399" s="98"/>
      <c r="B399" s="98"/>
      <c r="C399" s="98"/>
      <c r="D399" s="98"/>
      <c r="E399" s="98"/>
    </row>
    <row r="400" spans="1:5" ht="15" customHeight="1" x14ac:dyDescent="0.25">
      <c r="A400" s="58" t="s">
        <v>1</v>
      </c>
      <c r="B400" s="59"/>
      <c r="C400" s="59"/>
      <c r="D400" s="59"/>
      <c r="E400" s="59"/>
    </row>
    <row r="401" spans="1:5" ht="15" customHeight="1" x14ac:dyDescent="0.2">
      <c r="A401" s="42" t="s">
        <v>79</v>
      </c>
      <c r="B401" s="41"/>
      <c r="C401" s="41"/>
      <c r="D401" s="41"/>
      <c r="E401" s="43" t="s">
        <v>80</v>
      </c>
    </row>
    <row r="402" spans="1:5" ht="15" customHeight="1" x14ac:dyDescent="0.25">
      <c r="A402" s="111"/>
      <c r="B402" s="58"/>
      <c r="C402" s="59"/>
      <c r="D402" s="59"/>
      <c r="E402" s="99"/>
    </row>
    <row r="403" spans="1:5" ht="15" customHeight="1" x14ac:dyDescent="0.2">
      <c r="B403" s="50" t="s">
        <v>66</v>
      </c>
      <c r="C403" s="50" t="s">
        <v>48</v>
      </c>
      <c r="D403" s="100" t="s">
        <v>67</v>
      </c>
      <c r="E403" s="50" t="s">
        <v>50</v>
      </c>
    </row>
    <row r="404" spans="1:5" ht="15" customHeight="1" x14ac:dyDescent="0.2">
      <c r="B404" s="122">
        <v>103533063</v>
      </c>
      <c r="C404" s="112"/>
      <c r="D404" s="89" t="s">
        <v>81</v>
      </c>
      <c r="E404" s="90">
        <v>228934.92</v>
      </c>
    </row>
    <row r="405" spans="1:5" ht="15" customHeight="1" x14ac:dyDescent="0.2">
      <c r="B405" s="122">
        <v>103133063</v>
      </c>
      <c r="C405" s="112"/>
      <c r="D405" s="89" t="s">
        <v>81</v>
      </c>
      <c r="E405" s="90">
        <v>40400.28</v>
      </c>
    </row>
    <row r="406" spans="1:5" ht="15" customHeight="1" x14ac:dyDescent="0.2">
      <c r="B406" s="123"/>
      <c r="C406" s="95" t="s">
        <v>53</v>
      </c>
      <c r="D406" s="103"/>
      <c r="E406" s="104">
        <f>SUM(E404:E405)</f>
        <v>269335.2</v>
      </c>
    </row>
    <row r="407" spans="1:5" ht="15" customHeight="1" x14ac:dyDescent="0.25">
      <c r="A407" s="92"/>
      <c r="B407" s="93"/>
      <c r="C407" s="93"/>
      <c r="D407" s="93"/>
      <c r="E407" s="93"/>
    </row>
    <row r="408" spans="1:5" ht="15" customHeight="1" x14ac:dyDescent="0.25">
      <c r="A408" s="58" t="s">
        <v>17</v>
      </c>
      <c r="B408" s="59"/>
      <c r="C408" s="59"/>
      <c r="D408" s="59"/>
      <c r="E408" s="111"/>
    </row>
    <row r="409" spans="1:5" ht="15" customHeight="1" x14ac:dyDescent="0.2">
      <c r="A409" s="42" t="s">
        <v>79</v>
      </c>
      <c r="B409" s="41"/>
      <c r="C409" s="41"/>
      <c r="D409" s="41"/>
      <c r="E409" s="43" t="s">
        <v>80</v>
      </c>
    </row>
    <row r="410" spans="1:5" ht="15" customHeight="1" x14ac:dyDescent="0.25">
      <c r="A410" s="111"/>
      <c r="B410" s="58"/>
      <c r="C410" s="59"/>
      <c r="D410" s="59"/>
      <c r="E410" s="99"/>
    </row>
    <row r="411" spans="1:5" ht="15" customHeight="1" x14ac:dyDescent="0.2">
      <c r="B411" s="50" t="s">
        <v>66</v>
      </c>
      <c r="C411" s="50" t="s">
        <v>48</v>
      </c>
      <c r="D411" s="100" t="s">
        <v>67</v>
      </c>
      <c r="E411" s="50" t="s">
        <v>50</v>
      </c>
    </row>
    <row r="412" spans="1:5" ht="15" customHeight="1" x14ac:dyDescent="0.2">
      <c r="B412" s="122">
        <v>103533063</v>
      </c>
      <c r="C412" s="112"/>
      <c r="D412" s="113" t="s">
        <v>89</v>
      </c>
      <c r="E412" s="90">
        <v>228934.92</v>
      </c>
    </row>
    <row r="413" spans="1:5" ht="15" customHeight="1" x14ac:dyDescent="0.2">
      <c r="B413" s="122">
        <v>103133063</v>
      </c>
      <c r="C413" s="112"/>
      <c r="D413" s="113" t="s">
        <v>89</v>
      </c>
      <c r="E413" s="90">
        <v>40400.28</v>
      </c>
    </row>
    <row r="414" spans="1:5" ht="15" customHeight="1" x14ac:dyDescent="0.2">
      <c r="B414" s="123"/>
      <c r="C414" s="95" t="s">
        <v>53</v>
      </c>
      <c r="D414" s="103"/>
      <c r="E414" s="104">
        <f>SUM(E412:E413)</f>
        <v>269335.2</v>
      </c>
    </row>
    <row r="415" spans="1:5" ht="15" customHeight="1" x14ac:dyDescent="0.2"/>
    <row r="416" spans="1:5" ht="15" customHeight="1" x14ac:dyDescent="0.2"/>
    <row r="417" spans="1:5" ht="15" customHeight="1" x14ac:dyDescent="0.2"/>
    <row r="418" spans="1:5" ht="15" customHeight="1" x14ac:dyDescent="0.25">
      <c r="A418" s="38" t="s">
        <v>244</v>
      </c>
    </row>
    <row r="419" spans="1:5" ht="15" customHeight="1" x14ac:dyDescent="0.2">
      <c r="A419" s="194" t="s">
        <v>61</v>
      </c>
      <c r="B419" s="194"/>
      <c r="C419" s="194"/>
      <c r="D419" s="194"/>
      <c r="E419" s="194"/>
    </row>
    <row r="420" spans="1:5" ht="15" customHeight="1" x14ac:dyDescent="0.2">
      <c r="A420" s="192" t="s">
        <v>77</v>
      </c>
      <c r="B420" s="192"/>
      <c r="C420" s="192"/>
      <c r="D420" s="192"/>
      <c r="E420" s="192"/>
    </row>
    <row r="421" spans="1:5" ht="15" customHeight="1" x14ac:dyDescent="0.2">
      <c r="A421" s="191" t="s">
        <v>245</v>
      </c>
      <c r="B421" s="191"/>
      <c r="C421" s="191"/>
      <c r="D421" s="191"/>
      <c r="E421" s="191"/>
    </row>
    <row r="422" spans="1:5" ht="15" customHeight="1" x14ac:dyDescent="0.2">
      <c r="A422" s="191"/>
      <c r="B422" s="191"/>
      <c r="C422" s="191"/>
      <c r="D422" s="191"/>
      <c r="E422" s="191"/>
    </row>
    <row r="423" spans="1:5" ht="15" customHeight="1" x14ac:dyDescent="0.2">
      <c r="A423" s="191"/>
      <c r="B423" s="191"/>
      <c r="C423" s="191"/>
      <c r="D423" s="191"/>
      <c r="E423" s="191"/>
    </row>
    <row r="424" spans="1:5" ht="15" customHeight="1" x14ac:dyDescent="0.2">
      <c r="A424" s="191"/>
      <c r="B424" s="191"/>
      <c r="C424" s="191"/>
      <c r="D424" s="191"/>
      <c r="E424" s="191"/>
    </row>
    <row r="425" spans="1:5" ht="15" customHeight="1" x14ac:dyDescent="0.2">
      <c r="A425" s="191"/>
      <c r="B425" s="191"/>
      <c r="C425" s="191"/>
      <c r="D425" s="191"/>
      <c r="E425" s="191"/>
    </row>
    <row r="426" spans="1:5" ht="15" customHeight="1" x14ac:dyDescent="0.2">
      <c r="A426" s="191"/>
      <c r="B426" s="191"/>
      <c r="C426" s="191"/>
      <c r="D426" s="191"/>
      <c r="E426" s="191"/>
    </row>
    <row r="427" spans="1:5" ht="15" customHeight="1" x14ac:dyDescent="0.2">
      <c r="A427" s="98"/>
      <c r="B427" s="178"/>
      <c r="C427" s="98"/>
      <c r="D427" s="98"/>
      <c r="E427" s="98"/>
    </row>
    <row r="428" spans="1:5" ht="15" customHeight="1" x14ac:dyDescent="0.25">
      <c r="A428" s="58" t="s">
        <v>1</v>
      </c>
      <c r="B428" s="174"/>
      <c r="C428" s="59"/>
      <c r="D428" s="59"/>
      <c r="E428" s="59"/>
    </row>
    <row r="429" spans="1:5" ht="15" customHeight="1" x14ac:dyDescent="0.2">
      <c r="A429" s="42" t="s">
        <v>85</v>
      </c>
      <c r="B429" s="174"/>
      <c r="C429" s="59"/>
      <c r="D429" s="59"/>
      <c r="E429" s="61" t="s">
        <v>80</v>
      </c>
    </row>
    <row r="430" spans="1:5" ht="15" customHeight="1" x14ac:dyDescent="0.25">
      <c r="A430" s="62"/>
      <c r="B430" s="179"/>
      <c r="C430" s="59"/>
      <c r="D430" s="59"/>
      <c r="E430" s="99"/>
    </row>
    <row r="431" spans="1:5" ht="15" customHeight="1" x14ac:dyDescent="0.2">
      <c r="B431" s="50" t="s">
        <v>66</v>
      </c>
      <c r="C431" s="50" t="s">
        <v>48</v>
      </c>
      <c r="D431" s="100" t="s">
        <v>67</v>
      </c>
      <c r="E431" s="50" t="s">
        <v>50</v>
      </c>
    </row>
    <row r="432" spans="1:5" ht="15" customHeight="1" x14ac:dyDescent="0.2">
      <c r="B432" s="101">
        <v>33050</v>
      </c>
      <c r="C432" s="88"/>
      <c r="D432" s="89" t="s">
        <v>81</v>
      </c>
      <c r="E432" s="90">
        <v>897600</v>
      </c>
    </row>
    <row r="433" spans="1:5" ht="15" customHeight="1" x14ac:dyDescent="0.2">
      <c r="B433" s="102"/>
      <c r="C433" s="95" t="s">
        <v>53</v>
      </c>
      <c r="D433" s="103"/>
      <c r="E433" s="104">
        <f>SUM(E432:E432)</f>
        <v>897600</v>
      </c>
    </row>
    <row r="434" spans="1:5" ht="15" customHeight="1" x14ac:dyDescent="0.25">
      <c r="A434" s="92"/>
      <c r="B434" s="180"/>
      <c r="C434" s="93"/>
      <c r="D434" s="93"/>
      <c r="E434" s="93"/>
    </row>
    <row r="435" spans="1:5" ht="15" customHeight="1" x14ac:dyDescent="0.25">
      <c r="A435" s="40" t="s">
        <v>17</v>
      </c>
      <c r="B435" s="70"/>
      <c r="C435" s="41"/>
      <c r="D435" s="41"/>
      <c r="E435" s="60"/>
    </row>
    <row r="436" spans="1:5" ht="15" customHeight="1" x14ac:dyDescent="0.2">
      <c r="A436" s="71" t="s">
        <v>85</v>
      </c>
      <c r="B436" s="70"/>
      <c r="C436" s="41"/>
      <c r="D436" s="41"/>
      <c r="E436" s="43" t="s">
        <v>80</v>
      </c>
    </row>
    <row r="437" spans="1:5" ht="15" customHeight="1" x14ac:dyDescent="0.2">
      <c r="A437" s="71"/>
      <c r="B437" s="70"/>
      <c r="C437" s="41"/>
      <c r="D437" s="41"/>
      <c r="E437" s="43"/>
    </row>
    <row r="438" spans="1:5" ht="15" customHeight="1" x14ac:dyDescent="0.2">
      <c r="A438" s="105" t="s">
        <v>246</v>
      </c>
      <c r="E438" s="106">
        <v>897600</v>
      </c>
    </row>
    <row r="439" spans="1:5" ht="15" customHeight="1" x14ac:dyDescent="0.2"/>
    <row r="440" spans="1:5" ht="15" customHeight="1" x14ac:dyDescent="0.2"/>
    <row r="441" spans="1:5" ht="15" customHeight="1" x14ac:dyDescent="0.25">
      <c r="A441" s="38" t="s">
        <v>247</v>
      </c>
    </row>
    <row r="442" spans="1:5" ht="15" customHeight="1" x14ac:dyDescent="0.2">
      <c r="A442" s="189" t="s">
        <v>55</v>
      </c>
      <c r="B442" s="189"/>
      <c r="C442" s="189"/>
      <c r="D442" s="189"/>
      <c r="E442" s="189"/>
    </row>
    <row r="443" spans="1:5" ht="15" customHeight="1" x14ac:dyDescent="0.2">
      <c r="A443" s="189"/>
      <c r="B443" s="189"/>
      <c r="C443" s="189"/>
      <c r="D443" s="189"/>
      <c r="E443" s="189"/>
    </row>
    <row r="444" spans="1:5" ht="15" customHeight="1" x14ac:dyDescent="0.2">
      <c r="A444" s="190" t="s">
        <v>248</v>
      </c>
      <c r="B444" s="190"/>
      <c r="C444" s="190"/>
      <c r="D444" s="190"/>
      <c r="E444" s="190"/>
    </row>
    <row r="445" spans="1:5" ht="15" customHeight="1" x14ac:dyDescent="0.2">
      <c r="A445" s="190"/>
      <c r="B445" s="190"/>
      <c r="C445" s="190"/>
      <c r="D445" s="190"/>
      <c r="E445" s="190"/>
    </row>
    <row r="446" spans="1:5" ht="15" customHeight="1" x14ac:dyDescent="0.2">
      <c r="A446" s="190"/>
      <c r="B446" s="190"/>
      <c r="C446" s="190"/>
      <c r="D446" s="190"/>
      <c r="E446" s="190"/>
    </row>
    <row r="447" spans="1:5" ht="15" customHeight="1" x14ac:dyDescent="0.2">
      <c r="A447" s="190"/>
      <c r="B447" s="190"/>
      <c r="C447" s="190"/>
      <c r="D447" s="190"/>
      <c r="E447" s="190"/>
    </row>
    <row r="448" spans="1:5" ht="15" customHeight="1" x14ac:dyDescent="0.2">
      <c r="A448" s="190"/>
      <c r="B448" s="190"/>
      <c r="C448" s="190"/>
      <c r="D448" s="190"/>
      <c r="E448" s="190"/>
    </row>
    <row r="449" spans="1:5" ht="15" customHeight="1" x14ac:dyDescent="0.2">
      <c r="A449" s="190"/>
      <c r="B449" s="190"/>
      <c r="C449" s="190"/>
      <c r="D449" s="190"/>
      <c r="E449" s="190"/>
    </row>
    <row r="450" spans="1:5" ht="15" customHeight="1" x14ac:dyDescent="0.2"/>
    <row r="451" spans="1:5" ht="15" customHeight="1" x14ac:dyDescent="0.25">
      <c r="A451" s="58" t="s">
        <v>1</v>
      </c>
    </row>
    <row r="452" spans="1:5" ht="15" customHeight="1" x14ac:dyDescent="0.2">
      <c r="A452" s="42" t="s">
        <v>57</v>
      </c>
      <c r="B452" s="41"/>
      <c r="C452" s="41"/>
      <c r="D452" s="41"/>
      <c r="E452" s="43" t="s">
        <v>165</v>
      </c>
    </row>
    <row r="453" spans="1:5" ht="15" customHeight="1" x14ac:dyDescent="0.2"/>
    <row r="454" spans="1:5" ht="15" customHeight="1" x14ac:dyDescent="0.2">
      <c r="C454" s="50" t="s">
        <v>48</v>
      </c>
      <c r="D454" s="100" t="s">
        <v>67</v>
      </c>
      <c r="E454" s="65" t="s">
        <v>50</v>
      </c>
    </row>
    <row r="455" spans="1:5" ht="15" customHeight="1" x14ac:dyDescent="0.2">
      <c r="C455" s="88"/>
      <c r="D455" s="128" t="s">
        <v>249</v>
      </c>
      <c r="E455" s="90">
        <f>-2945000-3346000</f>
        <v>-6291000</v>
      </c>
    </row>
    <row r="456" spans="1:5" ht="15" customHeight="1" x14ac:dyDescent="0.2">
      <c r="C456" s="95" t="s">
        <v>53</v>
      </c>
      <c r="D456" s="103"/>
      <c r="E456" s="104">
        <f>SUM(E455:E455)</f>
        <v>-6291000</v>
      </c>
    </row>
    <row r="457" spans="1:5" ht="15" customHeight="1" x14ac:dyDescent="0.2"/>
    <row r="458" spans="1:5" ht="15" customHeight="1" x14ac:dyDescent="0.25">
      <c r="A458" s="58" t="s">
        <v>1</v>
      </c>
    </row>
    <row r="459" spans="1:5" ht="15" customHeight="1" x14ac:dyDescent="0.2">
      <c r="A459" s="42" t="s">
        <v>57</v>
      </c>
      <c r="B459" s="41"/>
      <c r="C459" s="41"/>
      <c r="D459" s="41"/>
      <c r="E459" s="43" t="s">
        <v>58</v>
      </c>
    </row>
    <row r="460" spans="1:5" ht="15" customHeight="1" x14ac:dyDescent="0.2"/>
    <row r="461" spans="1:5" ht="15" customHeight="1" x14ac:dyDescent="0.2">
      <c r="C461" s="50" t="s">
        <v>48</v>
      </c>
      <c r="D461" s="100" t="s">
        <v>67</v>
      </c>
      <c r="E461" s="65" t="s">
        <v>50</v>
      </c>
    </row>
    <row r="462" spans="1:5" ht="15" customHeight="1" x14ac:dyDescent="0.2">
      <c r="C462" s="88"/>
      <c r="D462" s="128" t="s">
        <v>249</v>
      </c>
      <c r="E462" s="90">
        <f>2945000-82483.51+3346000</f>
        <v>6208516.4900000002</v>
      </c>
    </row>
    <row r="463" spans="1:5" ht="15" customHeight="1" x14ac:dyDescent="0.2">
      <c r="C463" s="88">
        <v>2212</v>
      </c>
      <c r="D463" s="128" t="s">
        <v>250</v>
      </c>
      <c r="E463" s="90">
        <v>82483.509999999995</v>
      </c>
    </row>
    <row r="464" spans="1:5" ht="15" customHeight="1" x14ac:dyDescent="0.2">
      <c r="C464" s="95" t="s">
        <v>53</v>
      </c>
      <c r="D464" s="103"/>
      <c r="E464" s="104">
        <f>SUM(E462:E463)</f>
        <v>6291000</v>
      </c>
    </row>
    <row r="465" spans="1:5" ht="15" customHeight="1" x14ac:dyDescent="0.2"/>
    <row r="466" spans="1:5" ht="15" customHeight="1" x14ac:dyDescent="0.2"/>
    <row r="467" spans="1:5" ht="15" customHeight="1" x14ac:dyDescent="0.2"/>
    <row r="468" spans="1:5" ht="15" customHeight="1" x14ac:dyDescent="0.2"/>
    <row r="469" spans="1:5" ht="15" customHeight="1" x14ac:dyDescent="0.2"/>
    <row r="470" spans="1:5" ht="15" customHeight="1" x14ac:dyDescent="0.25">
      <c r="A470" s="38" t="s">
        <v>251</v>
      </c>
    </row>
    <row r="471" spans="1:5" ht="15" customHeight="1" x14ac:dyDescent="0.2">
      <c r="A471" s="189" t="s">
        <v>252</v>
      </c>
      <c r="B471" s="189"/>
      <c r="C471" s="189"/>
      <c r="D471" s="189"/>
      <c r="E471" s="189"/>
    </row>
    <row r="472" spans="1:5" ht="15" customHeight="1" x14ac:dyDescent="0.2">
      <c r="A472" s="189"/>
      <c r="B472" s="189"/>
      <c r="C472" s="189"/>
      <c r="D472" s="189"/>
      <c r="E472" s="189"/>
    </row>
    <row r="473" spans="1:5" ht="15" customHeight="1" x14ac:dyDescent="0.2">
      <c r="A473" s="191" t="s">
        <v>253</v>
      </c>
      <c r="B473" s="191"/>
      <c r="C473" s="191"/>
      <c r="D473" s="191"/>
      <c r="E473" s="191"/>
    </row>
    <row r="474" spans="1:5" ht="15" customHeight="1" x14ac:dyDescent="0.2">
      <c r="A474" s="191"/>
      <c r="B474" s="191"/>
      <c r="C474" s="191"/>
      <c r="D474" s="191"/>
      <c r="E474" s="191"/>
    </row>
    <row r="475" spans="1:5" ht="15" customHeight="1" x14ac:dyDescent="0.2">
      <c r="A475" s="191"/>
      <c r="B475" s="191"/>
      <c r="C475" s="191"/>
      <c r="D475" s="191"/>
      <c r="E475" s="191"/>
    </row>
    <row r="476" spans="1:5" ht="15" customHeight="1" x14ac:dyDescent="0.2">
      <c r="A476" s="191"/>
      <c r="B476" s="191"/>
      <c r="C476" s="191"/>
      <c r="D476" s="191"/>
      <c r="E476" s="191"/>
    </row>
    <row r="477" spans="1:5" ht="15" customHeight="1" x14ac:dyDescent="0.2">
      <c r="A477" s="191"/>
      <c r="B477" s="191"/>
      <c r="C477" s="191"/>
      <c r="D477" s="191"/>
      <c r="E477" s="191"/>
    </row>
    <row r="478" spans="1:5" ht="15" customHeight="1" x14ac:dyDescent="0.2">
      <c r="A478" s="191"/>
      <c r="B478" s="191"/>
      <c r="C478" s="191"/>
      <c r="D478" s="191"/>
      <c r="E478" s="191"/>
    </row>
    <row r="479" spans="1:5" ht="15" customHeight="1" x14ac:dyDescent="0.2">
      <c r="A479" s="191"/>
      <c r="B479" s="191"/>
      <c r="C479" s="191"/>
      <c r="D479" s="191"/>
      <c r="E479" s="191"/>
    </row>
    <row r="480" spans="1:5" ht="15" customHeight="1" x14ac:dyDescent="0.2">
      <c r="A480" s="191"/>
      <c r="B480" s="191"/>
      <c r="C480" s="191"/>
      <c r="D480" s="191"/>
      <c r="E480" s="191"/>
    </row>
    <row r="481" spans="1:5" ht="15" customHeight="1" x14ac:dyDescent="0.2">
      <c r="A481" s="98"/>
      <c r="B481" s="98"/>
      <c r="C481" s="98"/>
      <c r="D481" s="98"/>
      <c r="E481" s="98"/>
    </row>
    <row r="482" spans="1:5" ht="15" customHeight="1" x14ac:dyDescent="0.25">
      <c r="A482" s="58" t="s">
        <v>17</v>
      </c>
      <c r="B482" s="59"/>
      <c r="C482" s="59"/>
      <c r="D482" s="60"/>
      <c r="E482" s="60"/>
    </row>
    <row r="483" spans="1:5" ht="15" customHeight="1" x14ac:dyDescent="0.2">
      <c r="A483" s="143" t="s">
        <v>57</v>
      </c>
      <c r="B483" s="59"/>
      <c r="C483" s="59"/>
      <c r="D483" s="59"/>
      <c r="E483" s="61" t="s">
        <v>193</v>
      </c>
    </row>
    <row r="484" spans="1:5" ht="15" customHeight="1" x14ac:dyDescent="0.2">
      <c r="A484" s="62"/>
      <c r="B484" s="63"/>
      <c r="C484" s="59"/>
      <c r="D484" s="62"/>
      <c r="E484" s="64"/>
    </row>
    <row r="485" spans="1:5" ht="15" customHeight="1" x14ac:dyDescent="0.2">
      <c r="B485" s="48" t="s">
        <v>66</v>
      </c>
      <c r="C485" s="48" t="s">
        <v>48</v>
      </c>
      <c r="D485" s="49" t="s">
        <v>49</v>
      </c>
      <c r="E485" s="65" t="s">
        <v>50</v>
      </c>
    </row>
    <row r="486" spans="1:5" ht="15" customHeight="1" x14ac:dyDescent="0.2">
      <c r="B486" s="162">
        <v>10</v>
      </c>
      <c r="C486" s="66"/>
      <c r="D486" s="53" t="s">
        <v>51</v>
      </c>
      <c r="E486" s="54">
        <f>-650000-1500000-2000000-2400000-560000-1000000-600000</f>
        <v>-8710000</v>
      </c>
    </row>
    <row r="487" spans="1:5" ht="15" customHeight="1" x14ac:dyDescent="0.2">
      <c r="B487" s="162">
        <v>10</v>
      </c>
      <c r="C487" s="66"/>
      <c r="D487" s="53" t="s">
        <v>59</v>
      </c>
      <c r="E487" s="54">
        <f>-1157000-950000-600000</f>
        <v>-2707000</v>
      </c>
    </row>
    <row r="488" spans="1:5" ht="15" customHeight="1" x14ac:dyDescent="0.2">
      <c r="B488" s="162">
        <v>11</v>
      </c>
      <c r="C488" s="66"/>
      <c r="D488" s="53" t="s">
        <v>59</v>
      </c>
      <c r="E488" s="54">
        <f>-700000+320000</f>
        <v>-380000</v>
      </c>
    </row>
    <row r="489" spans="1:5" ht="15" customHeight="1" x14ac:dyDescent="0.2">
      <c r="B489" s="162">
        <v>13</v>
      </c>
      <c r="C489" s="66"/>
      <c r="D489" s="53" t="s">
        <v>51</v>
      </c>
      <c r="E489" s="54">
        <f>-550000-750000-1000000</f>
        <v>-2300000</v>
      </c>
    </row>
    <row r="490" spans="1:5" ht="15" customHeight="1" x14ac:dyDescent="0.2">
      <c r="B490" s="162">
        <v>13</v>
      </c>
      <c r="C490" s="66"/>
      <c r="D490" s="53" t="s">
        <v>59</v>
      </c>
      <c r="E490" s="54">
        <v>-1000000</v>
      </c>
    </row>
    <row r="491" spans="1:5" ht="15" customHeight="1" x14ac:dyDescent="0.2">
      <c r="B491" s="162">
        <v>14</v>
      </c>
      <c r="C491" s="66"/>
      <c r="D491" s="53" t="s">
        <v>51</v>
      </c>
      <c r="E491" s="54">
        <v>-900000</v>
      </c>
    </row>
    <row r="492" spans="1:5" ht="15" customHeight="1" x14ac:dyDescent="0.2">
      <c r="B492" s="162">
        <v>14</v>
      </c>
      <c r="C492" s="66"/>
      <c r="D492" s="53" t="s">
        <v>59</v>
      </c>
      <c r="E492" s="54">
        <f>-1000000-600000</f>
        <v>-1600000</v>
      </c>
    </row>
    <row r="493" spans="1:5" ht="15" customHeight="1" x14ac:dyDescent="0.2">
      <c r="B493" s="162"/>
      <c r="C493" s="55" t="s">
        <v>53</v>
      </c>
      <c r="D493" s="56"/>
      <c r="E493" s="57">
        <f>SUM(E486:E492)</f>
        <v>-17597000</v>
      </c>
    </row>
    <row r="494" spans="1:5" ht="15" customHeight="1" x14ac:dyDescent="0.2">
      <c r="B494" s="51"/>
      <c r="C494" s="181"/>
      <c r="D494" s="41"/>
      <c r="E494" s="182"/>
    </row>
    <row r="495" spans="1:5" ht="15" customHeight="1" x14ac:dyDescent="0.25">
      <c r="A495" s="58" t="s">
        <v>17</v>
      </c>
      <c r="B495" s="51"/>
      <c r="C495" s="181"/>
      <c r="D495" s="41"/>
      <c r="E495" s="182"/>
    </row>
    <row r="496" spans="1:5" ht="15" customHeight="1" x14ac:dyDescent="0.2">
      <c r="A496" s="143" t="s">
        <v>113</v>
      </c>
      <c r="B496" s="59"/>
      <c r="C496" s="59"/>
      <c r="D496" s="59"/>
      <c r="E496" s="61" t="s">
        <v>114</v>
      </c>
    </row>
    <row r="497" spans="1:5" ht="15" customHeight="1" x14ac:dyDescent="0.2">
      <c r="A497" s="62"/>
      <c r="B497" s="63"/>
      <c r="C497" s="59"/>
      <c r="D497" s="62"/>
      <c r="E497" s="64"/>
    </row>
    <row r="498" spans="1:5" ht="15" customHeight="1" x14ac:dyDescent="0.2">
      <c r="B498" s="48" t="s">
        <v>66</v>
      </c>
      <c r="C498" s="48" t="s">
        <v>48</v>
      </c>
      <c r="D498" s="49" t="s">
        <v>49</v>
      </c>
      <c r="E498" s="65" t="s">
        <v>50</v>
      </c>
    </row>
    <row r="499" spans="1:5" ht="15" customHeight="1" x14ac:dyDescent="0.2">
      <c r="B499" s="162">
        <v>10</v>
      </c>
      <c r="C499" s="66"/>
      <c r="D499" s="113" t="s">
        <v>115</v>
      </c>
      <c r="E499" s="54">
        <v>8710000</v>
      </c>
    </row>
    <row r="500" spans="1:5" ht="15" customHeight="1" x14ac:dyDescent="0.2">
      <c r="B500" s="162">
        <v>10</v>
      </c>
      <c r="C500" s="66"/>
      <c r="D500" s="53" t="s">
        <v>174</v>
      </c>
      <c r="E500" s="54">
        <v>2707000</v>
      </c>
    </row>
    <row r="501" spans="1:5" ht="15" customHeight="1" x14ac:dyDescent="0.2">
      <c r="B501" s="162">
        <v>11</v>
      </c>
      <c r="C501" s="66"/>
      <c r="D501" s="53" t="s">
        <v>174</v>
      </c>
      <c r="E501" s="54">
        <f>700000-320000</f>
        <v>380000</v>
      </c>
    </row>
    <row r="502" spans="1:5" ht="15" customHeight="1" x14ac:dyDescent="0.2">
      <c r="B502" s="162">
        <v>13</v>
      </c>
      <c r="C502" s="66"/>
      <c r="D502" s="113" t="s">
        <v>115</v>
      </c>
      <c r="E502" s="54">
        <v>2300000</v>
      </c>
    </row>
    <row r="503" spans="1:5" ht="15" customHeight="1" x14ac:dyDescent="0.2">
      <c r="B503" s="162">
        <v>13</v>
      </c>
      <c r="C503" s="66"/>
      <c r="D503" s="53" t="s">
        <v>174</v>
      </c>
      <c r="E503" s="54">
        <v>1000000</v>
      </c>
    </row>
    <row r="504" spans="1:5" ht="15" customHeight="1" x14ac:dyDescent="0.2">
      <c r="B504" s="162">
        <v>14</v>
      </c>
      <c r="C504" s="66"/>
      <c r="D504" s="113" t="s">
        <v>115</v>
      </c>
      <c r="E504" s="54">
        <v>900000</v>
      </c>
    </row>
    <row r="505" spans="1:5" ht="15" customHeight="1" x14ac:dyDescent="0.2">
      <c r="B505" s="162">
        <v>14</v>
      </c>
      <c r="C505" s="66"/>
      <c r="D505" s="53" t="s">
        <v>174</v>
      </c>
      <c r="E505" s="54">
        <v>1600000</v>
      </c>
    </row>
    <row r="506" spans="1:5" ht="15" customHeight="1" x14ac:dyDescent="0.2">
      <c r="B506" s="162"/>
      <c r="C506" s="55" t="s">
        <v>53</v>
      </c>
      <c r="D506" s="56"/>
      <c r="E506" s="57">
        <f>SUM(E499:E505)</f>
        <v>17597000</v>
      </c>
    </row>
    <row r="507" spans="1:5" ht="15" customHeight="1" x14ac:dyDescent="0.2"/>
    <row r="508" spans="1:5" ht="15" customHeight="1" x14ac:dyDescent="0.2"/>
    <row r="509" spans="1:5" ht="15" customHeight="1" x14ac:dyDescent="0.25">
      <c r="A509" s="38" t="s">
        <v>254</v>
      </c>
    </row>
    <row r="510" spans="1:5" ht="15" customHeight="1" x14ac:dyDescent="0.2">
      <c r="A510" s="189" t="s">
        <v>173</v>
      </c>
      <c r="B510" s="189"/>
      <c r="C510" s="189"/>
      <c r="D510" s="189"/>
      <c r="E510" s="189"/>
    </row>
    <row r="511" spans="1:5" ht="15" customHeight="1" x14ac:dyDescent="0.2">
      <c r="A511" s="189"/>
      <c r="B511" s="189"/>
      <c r="C511" s="189"/>
      <c r="D511" s="189"/>
      <c r="E511" s="189"/>
    </row>
    <row r="512" spans="1:5" ht="15" customHeight="1" x14ac:dyDescent="0.2">
      <c r="A512" s="191" t="s">
        <v>298</v>
      </c>
      <c r="B512" s="191"/>
      <c r="C512" s="191"/>
      <c r="D512" s="191"/>
      <c r="E512" s="191"/>
    </row>
    <row r="513" spans="1:5" ht="15" customHeight="1" x14ac:dyDescent="0.2">
      <c r="A513" s="191"/>
      <c r="B513" s="191"/>
      <c r="C513" s="191"/>
      <c r="D513" s="191"/>
      <c r="E513" s="191"/>
    </row>
    <row r="514" spans="1:5" ht="15" customHeight="1" x14ac:dyDescent="0.2">
      <c r="A514" s="191"/>
      <c r="B514" s="191"/>
      <c r="C514" s="191"/>
      <c r="D514" s="191"/>
      <c r="E514" s="191"/>
    </row>
    <row r="515" spans="1:5" ht="15" customHeight="1" x14ac:dyDescent="0.2">
      <c r="A515" s="191"/>
      <c r="B515" s="191"/>
      <c r="C515" s="191"/>
      <c r="D515" s="191"/>
      <c r="E515" s="191"/>
    </row>
    <row r="516" spans="1:5" ht="15" customHeight="1" x14ac:dyDescent="0.2">
      <c r="A516" s="191"/>
      <c r="B516" s="191"/>
      <c r="C516" s="191"/>
      <c r="D516" s="191"/>
      <c r="E516" s="191"/>
    </row>
    <row r="517" spans="1:5" ht="15" customHeight="1" x14ac:dyDescent="0.2">
      <c r="A517" s="191"/>
      <c r="B517" s="191"/>
      <c r="C517" s="191"/>
      <c r="D517" s="191"/>
      <c r="E517" s="191"/>
    </row>
    <row r="518" spans="1:5" ht="15" customHeight="1" x14ac:dyDescent="0.2">
      <c r="A518" s="191"/>
      <c r="B518" s="191"/>
      <c r="C518" s="191"/>
      <c r="D518" s="191"/>
      <c r="E518" s="191"/>
    </row>
    <row r="519" spans="1:5" ht="15" customHeight="1" x14ac:dyDescent="0.2">
      <c r="A519" s="191"/>
      <c r="B519" s="191"/>
      <c r="C519" s="191"/>
      <c r="D519" s="191"/>
      <c r="E519" s="191"/>
    </row>
    <row r="520" spans="1:5" ht="15" customHeight="1" x14ac:dyDescent="0.2">
      <c r="A520" s="191"/>
      <c r="B520" s="191"/>
      <c r="C520" s="191"/>
      <c r="D520" s="191"/>
      <c r="E520" s="191"/>
    </row>
    <row r="521" spans="1:5" ht="15" customHeight="1" x14ac:dyDescent="0.2"/>
    <row r="522" spans="1:5" ht="15" customHeight="1" x14ac:dyDescent="0.25">
      <c r="A522" s="40" t="s">
        <v>17</v>
      </c>
      <c r="B522" s="41"/>
      <c r="C522" s="41"/>
      <c r="D522" s="41"/>
      <c r="E522" s="60"/>
    </row>
    <row r="523" spans="1:5" ht="15" customHeight="1" x14ac:dyDescent="0.2">
      <c r="A523" s="71" t="s">
        <v>113</v>
      </c>
      <c r="B523" s="77"/>
      <c r="C523" s="77"/>
      <c r="D523" s="77"/>
      <c r="E523" s="60" t="s">
        <v>114</v>
      </c>
    </row>
    <row r="524" spans="1:5" ht="15" customHeight="1" x14ac:dyDescent="0.2"/>
    <row r="525" spans="1:5" ht="15" customHeight="1" x14ac:dyDescent="0.2">
      <c r="B525" s="50" t="s">
        <v>66</v>
      </c>
      <c r="C525" s="48" t="s">
        <v>48</v>
      </c>
      <c r="D525" s="139" t="s">
        <v>67</v>
      </c>
      <c r="E525" s="65" t="s">
        <v>50</v>
      </c>
    </row>
    <row r="526" spans="1:5" ht="15" customHeight="1" x14ac:dyDescent="0.2">
      <c r="B526" s="101">
        <v>307</v>
      </c>
      <c r="C526" s="52"/>
      <c r="D526" s="113" t="s">
        <v>115</v>
      </c>
      <c r="E526" s="90">
        <v>-555000</v>
      </c>
    </row>
    <row r="527" spans="1:5" ht="15" customHeight="1" x14ac:dyDescent="0.2">
      <c r="B527" s="101">
        <v>10</v>
      </c>
      <c r="C527" s="52"/>
      <c r="D527" s="53" t="s">
        <v>174</v>
      </c>
      <c r="E527" s="90">
        <v>555000</v>
      </c>
    </row>
    <row r="528" spans="1:5" ht="15" customHeight="1" x14ac:dyDescent="0.2">
      <c r="B528" s="141"/>
      <c r="C528" s="55" t="s">
        <v>53</v>
      </c>
      <c r="D528" s="85"/>
      <c r="E528" s="86">
        <f>SUM(E526:E527)</f>
        <v>0</v>
      </c>
    </row>
    <row r="529" spans="1:5" ht="15" customHeight="1" x14ac:dyDescent="0.2"/>
    <row r="530" spans="1:5" ht="15" customHeight="1" x14ac:dyDescent="0.2"/>
    <row r="531" spans="1:5" ht="15" customHeight="1" x14ac:dyDescent="0.25">
      <c r="A531" s="38" t="s">
        <v>255</v>
      </c>
    </row>
    <row r="532" spans="1:5" ht="15" customHeight="1" x14ac:dyDescent="0.2">
      <c r="A532" s="189" t="s">
        <v>173</v>
      </c>
      <c r="B532" s="189"/>
      <c r="C532" s="189"/>
      <c r="D532" s="189"/>
      <c r="E532" s="189"/>
    </row>
    <row r="533" spans="1:5" ht="15" customHeight="1" x14ac:dyDescent="0.2">
      <c r="A533" s="189"/>
      <c r="B533" s="189"/>
      <c r="C533" s="189"/>
      <c r="D533" s="189"/>
      <c r="E533" s="189"/>
    </row>
    <row r="534" spans="1:5" ht="15" customHeight="1" x14ac:dyDescent="0.2">
      <c r="A534" s="191" t="s">
        <v>299</v>
      </c>
      <c r="B534" s="191"/>
      <c r="C534" s="191"/>
      <c r="D534" s="191"/>
      <c r="E534" s="191"/>
    </row>
    <row r="535" spans="1:5" ht="15" customHeight="1" x14ac:dyDescent="0.2">
      <c r="A535" s="191"/>
      <c r="B535" s="191"/>
      <c r="C535" s="191"/>
      <c r="D535" s="191"/>
      <c r="E535" s="191"/>
    </row>
    <row r="536" spans="1:5" ht="15" customHeight="1" x14ac:dyDescent="0.2">
      <c r="A536" s="191"/>
      <c r="B536" s="191"/>
      <c r="C536" s="191"/>
      <c r="D536" s="191"/>
      <c r="E536" s="191"/>
    </row>
    <row r="537" spans="1:5" ht="15" customHeight="1" x14ac:dyDescent="0.2">
      <c r="A537" s="191"/>
      <c r="B537" s="191"/>
      <c r="C537" s="191"/>
      <c r="D537" s="191"/>
      <c r="E537" s="191"/>
    </row>
    <row r="538" spans="1:5" ht="15" customHeight="1" x14ac:dyDescent="0.2">
      <c r="A538" s="191"/>
      <c r="B538" s="191"/>
      <c r="C538" s="191"/>
      <c r="D538" s="191"/>
      <c r="E538" s="191"/>
    </row>
    <row r="539" spans="1:5" ht="15" customHeight="1" x14ac:dyDescent="0.2">
      <c r="A539" s="191"/>
      <c r="B539" s="191"/>
      <c r="C539" s="191"/>
      <c r="D539" s="191"/>
      <c r="E539" s="191"/>
    </row>
    <row r="540" spans="1:5" ht="15" customHeight="1" x14ac:dyDescent="0.2">
      <c r="A540" s="191"/>
      <c r="B540" s="191"/>
      <c r="C540" s="191"/>
      <c r="D540" s="191"/>
      <c r="E540" s="191"/>
    </row>
    <row r="541" spans="1:5" ht="15" customHeight="1" x14ac:dyDescent="0.2">
      <c r="A541" s="191"/>
      <c r="B541" s="191"/>
      <c r="C541" s="191"/>
      <c r="D541" s="191"/>
      <c r="E541" s="191"/>
    </row>
    <row r="542" spans="1:5" ht="15" customHeight="1" x14ac:dyDescent="0.2">
      <c r="A542" s="191"/>
      <c r="B542" s="191"/>
      <c r="C542" s="191"/>
      <c r="D542" s="191"/>
      <c r="E542" s="191"/>
    </row>
    <row r="543" spans="1:5" ht="15" customHeight="1" x14ac:dyDescent="0.2"/>
    <row r="544" spans="1:5" ht="15" customHeight="1" x14ac:dyDescent="0.25">
      <c r="A544" s="40" t="s">
        <v>17</v>
      </c>
      <c r="B544" s="41"/>
      <c r="C544" s="41"/>
      <c r="D544" s="41"/>
      <c r="E544" s="60"/>
    </row>
    <row r="545" spans="1:5" ht="15" customHeight="1" x14ac:dyDescent="0.2">
      <c r="A545" s="71" t="s">
        <v>113</v>
      </c>
      <c r="B545" s="77"/>
      <c r="C545" s="77"/>
      <c r="D545" s="77"/>
      <c r="E545" s="60" t="s">
        <v>114</v>
      </c>
    </row>
    <row r="546" spans="1:5" ht="15" customHeight="1" x14ac:dyDescent="0.2"/>
    <row r="547" spans="1:5" ht="15" customHeight="1" x14ac:dyDescent="0.2">
      <c r="B547" s="50" t="s">
        <v>66</v>
      </c>
      <c r="C547" s="48" t="s">
        <v>48</v>
      </c>
      <c r="D547" s="139" t="s">
        <v>67</v>
      </c>
      <c r="E547" s="65" t="s">
        <v>50</v>
      </c>
    </row>
    <row r="548" spans="1:5" ht="15" customHeight="1" x14ac:dyDescent="0.2">
      <c r="B548" s="101">
        <v>307</v>
      </c>
      <c r="C548" s="52"/>
      <c r="D548" s="113" t="s">
        <v>115</v>
      </c>
      <c r="E548" s="90">
        <v>-360000</v>
      </c>
    </row>
    <row r="549" spans="1:5" ht="15" customHeight="1" x14ac:dyDescent="0.2">
      <c r="B549" s="101">
        <v>300</v>
      </c>
      <c r="C549" s="52"/>
      <c r="D549" s="113" t="s">
        <v>115</v>
      </c>
      <c r="E549" s="90">
        <v>360000</v>
      </c>
    </row>
    <row r="550" spans="1:5" ht="15" customHeight="1" x14ac:dyDescent="0.2">
      <c r="B550" s="141"/>
      <c r="C550" s="55" t="s">
        <v>53</v>
      </c>
      <c r="D550" s="85"/>
      <c r="E550" s="86">
        <f>SUM(E548:E549)</f>
        <v>0</v>
      </c>
    </row>
    <row r="551" spans="1:5" ht="15" customHeight="1" x14ac:dyDescent="0.2"/>
    <row r="552" spans="1:5" ht="15" customHeight="1" x14ac:dyDescent="0.2"/>
    <row r="553" spans="1:5" ht="15" customHeight="1" x14ac:dyDescent="0.25">
      <c r="A553" s="38" t="s">
        <v>256</v>
      </c>
    </row>
    <row r="554" spans="1:5" ht="15" customHeight="1" x14ac:dyDescent="0.2">
      <c r="A554" s="189" t="s">
        <v>173</v>
      </c>
      <c r="B554" s="189"/>
      <c r="C554" s="189"/>
      <c r="D554" s="189"/>
      <c r="E554" s="189"/>
    </row>
    <row r="555" spans="1:5" ht="15" customHeight="1" x14ac:dyDescent="0.2">
      <c r="A555" s="189"/>
      <c r="B555" s="189"/>
      <c r="C555" s="189"/>
      <c r="D555" s="189"/>
      <c r="E555" s="189"/>
    </row>
    <row r="556" spans="1:5" ht="15" customHeight="1" x14ac:dyDescent="0.2">
      <c r="A556" s="191" t="s">
        <v>300</v>
      </c>
      <c r="B556" s="191"/>
      <c r="C556" s="191"/>
      <c r="D556" s="191"/>
      <c r="E556" s="191"/>
    </row>
    <row r="557" spans="1:5" ht="15" customHeight="1" x14ac:dyDescent="0.2">
      <c r="A557" s="191"/>
      <c r="B557" s="191"/>
      <c r="C557" s="191"/>
      <c r="D557" s="191"/>
      <c r="E557" s="191"/>
    </row>
    <row r="558" spans="1:5" ht="15" customHeight="1" x14ac:dyDescent="0.2">
      <c r="A558" s="191"/>
      <c r="B558" s="191"/>
      <c r="C558" s="191"/>
      <c r="D558" s="191"/>
      <c r="E558" s="191"/>
    </row>
    <row r="559" spans="1:5" ht="15" customHeight="1" x14ac:dyDescent="0.2">
      <c r="A559" s="191"/>
      <c r="B559" s="191"/>
      <c r="C559" s="191"/>
      <c r="D559" s="191"/>
      <c r="E559" s="191"/>
    </row>
    <row r="560" spans="1:5" ht="15" customHeight="1" x14ac:dyDescent="0.2">
      <c r="A560" s="191"/>
      <c r="B560" s="191"/>
      <c r="C560" s="191"/>
      <c r="D560" s="191"/>
      <c r="E560" s="191"/>
    </row>
    <row r="561" spans="1:5" ht="15" customHeight="1" x14ac:dyDescent="0.2">
      <c r="A561" s="191"/>
      <c r="B561" s="191"/>
      <c r="C561" s="191"/>
      <c r="D561" s="191"/>
      <c r="E561" s="191"/>
    </row>
    <row r="562" spans="1:5" ht="15" customHeight="1" x14ac:dyDescent="0.2">
      <c r="A562" s="191"/>
      <c r="B562" s="191"/>
      <c r="C562" s="191"/>
      <c r="D562" s="191"/>
      <c r="E562" s="191"/>
    </row>
    <row r="563" spans="1:5" ht="15" customHeight="1" x14ac:dyDescent="0.2">
      <c r="A563" s="191"/>
      <c r="B563" s="191"/>
      <c r="C563" s="191"/>
      <c r="D563" s="191"/>
      <c r="E563" s="191"/>
    </row>
    <row r="564" spans="1:5" ht="15" customHeight="1" x14ac:dyDescent="0.2">
      <c r="A564" s="191"/>
      <c r="B564" s="191"/>
      <c r="C564" s="191"/>
      <c r="D564" s="191"/>
      <c r="E564" s="191"/>
    </row>
    <row r="565" spans="1:5" ht="15" customHeight="1" x14ac:dyDescent="0.2">
      <c r="A565" s="191"/>
      <c r="B565" s="191"/>
      <c r="C565" s="191"/>
      <c r="D565" s="191"/>
      <c r="E565" s="191"/>
    </row>
    <row r="566" spans="1:5" ht="15" customHeight="1" x14ac:dyDescent="0.2"/>
    <row r="567" spans="1:5" ht="15" customHeight="1" x14ac:dyDescent="0.2"/>
    <row r="568" spans="1:5" ht="15" customHeight="1" x14ac:dyDescent="0.2"/>
    <row r="569" spans="1:5" ht="15" customHeight="1" x14ac:dyDescent="0.2"/>
    <row r="570" spans="1:5" ht="15" customHeight="1" x14ac:dyDescent="0.2"/>
    <row r="571" spans="1:5" ht="15" customHeight="1" x14ac:dyDescent="0.2"/>
    <row r="572" spans="1:5" ht="15" customHeight="1" x14ac:dyDescent="0.2"/>
    <row r="573" spans="1:5" ht="15" customHeight="1" x14ac:dyDescent="0.2"/>
    <row r="574" spans="1:5" ht="15" customHeight="1" x14ac:dyDescent="0.25">
      <c r="A574" s="40" t="s">
        <v>17</v>
      </c>
      <c r="B574" s="41"/>
      <c r="C574" s="41"/>
      <c r="D574" s="41"/>
      <c r="E574" s="60"/>
    </row>
    <row r="575" spans="1:5" ht="15" customHeight="1" x14ac:dyDescent="0.2">
      <c r="A575" s="71" t="s">
        <v>113</v>
      </c>
      <c r="B575" s="77"/>
      <c r="C575" s="77"/>
      <c r="D575" s="77"/>
      <c r="E575" s="60" t="s">
        <v>114</v>
      </c>
    </row>
    <row r="576" spans="1:5" ht="15" customHeight="1" x14ac:dyDescent="0.2"/>
    <row r="577" spans="1:5" ht="15" customHeight="1" x14ac:dyDescent="0.2">
      <c r="B577" s="50" t="s">
        <v>66</v>
      </c>
      <c r="C577" s="48" t="s">
        <v>48</v>
      </c>
      <c r="D577" s="139" t="s">
        <v>67</v>
      </c>
      <c r="E577" s="65" t="s">
        <v>50</v>
      </c>
    </row>
    <row r="578" spans="1:5" ht="15" customHeight="1" x14ac:dyDescent="0.2">
      <c r="B578" s="101">
        <v>307</v>
      </c>
      <c r="C578" s="52"/>
      <c r="D578" s="113" t="s">
        <v>115</v>
      </c>
      <c r="E578" s="90">
        <v>-209000</v>
      </c>
    </row>
    <row r="579" spans="1:5" ht="15" customHeight="1" x14ac:dyDescent="0.2">
      <c r="B579" s="101">
        <v>303</v>
      </c>
      <c r="C579" s="52"/>
      <c r="D579" s="113" t="s">
        <v>115</v>
      </c>
      <c r="E579" s="90">
        <v>209000</v>
      </c>
    </row>
    <row r="580" spans="1:5" ht="15" customHeight="1" x14ac:dyDescent="0.2">
      <c r="B580" s="141"/>
      <c r="C580" s="55" t="s">
        <v>53</v>
      </c>
      <c r="D580" s="85"/>
      <c r="E580" s="86">
        <f>SUM(E578:E579)</f>
        <v>0</v>
      </c>
    </row>
    <row r="581" spans="1:5" ht="15" customHeight="1" x14ac:dyDescent="0.2"/>
    <row r="582" spans="1:5" ht="15" customHeight="1" x14ac:dyDescent="0.2"/>
    <row r="583" spans="1:5" ht="15" customHeight="1" x14ac:dyDescent="0.25">
      <c r="A583" s="38" t="s">
        <v>257</v>
      </c>
    </row>
    <row r="584" spans="1:5" ht="15" customHeight="1" x14ac:dyDescent="0.2">
      <c r="A584" s="192" t="s">
        <v>119</v>
      </c>
      <c r="B584" s="192"/>
      <c r="C584" s="192"/>
      <c r="D584" s="192"/>
      <c r="E584" s="192"/>
    </row>
    <row r="585" spans="1:5" ht="15" customHeight="1" x14ac:dyDescent="0.2">
      <c r="A585" s="191" t="s">
        <v>258</v>
      </c>
      <c r="B585" s="191"/>
      <c r="C585" s="191"/>
      <c r="D585" s="191"/>
      <c r="E585" s="191"/>
    </row>
    <row r="586" spans="1:5" ht="15" customHeight="1" x14ac:dyDescent="0.2">
      <c r="A586" s="191"/>
      <c r="B586" s="191"/>
      <c r="C586" s="191"/>
      <c r="D586" s="191"/>
      <c r="E586" s="191"/>
    </row>
    <row r="587" spans="1:5" ht="15" customHeight="1" x14ac:dyDescent="0.2">
      <c r="A587" s="191"/>
      <c r="B587" s="191"/>
      <c r="C587" s="191"/>
      <c r="D587" s="191"/>
      <c r="E587" s="191"/>
    </row>
    <row r="588" spans="1:5" ht="15" customHeight="1" x14ac:dyDescent="0.2">
      <c r="A588" s="191"/>
      <c r="B588" s="191"/>
      <c r="C588" s="191"/>
      <c r="D588" s="191"/>
      <c r="E588" s="191"/>
    </row>
    <row r="589" spans="1:5" ht="15" customHeight="1" x14ac:dyDescent="0.2">
      <c r="A589" s="191"/>
      <c r="B589" s="191"/>
      <c r="C589" s="191"/>
      <c r="D589" s="191"/>
      <c r="E589" s="191"/>
    </row>
    <row r="590" spans="1:5" ht="15" customHeight="1" x14ac:dyDescent="0.2">
      <c r="A590" s="191"/>
      <c r="B590" s="191"/>
      <c r="C590" s="191"/>
      <c r="D590" s="191"/>
      <c r="E590" s="191"/>
    </row>
    <row r="591" spans="1:5" ht="15" customHeight="1" x14ac:dyDescent="0.2">
      <c r="A591" s="191"/>
      <c r="B591" s="191"/>
      <c r="C591" s="191"/>
      <c r="D591" s="191"/>
      <c r="E591" s="191"/>
    </row>
    <row r="592" spans="1:5" ht="15" customHeight="1" x14ac:dyDescent="0.2">
      <c r="A592" s="191"/>
      <c r="B592" s="191"/>
      <c r="C592" s="191"/>
      <c r="D592" s="191"/>
      <c r="E592" s="191"/>
    </row>
    <row r="593" spans="1:5" ht="15" customHeight="1" x14ac:dyDescent="0.2">
      <c r="A593" s="191"/>
      <c r="B593" s="191"/>
      <c r="C593" s="191"/>
      <c r="D593" s="191"/>
      <c r="E593" s="191"/>
    </row>
    <row r="594" spans="1:5" ht="15" customHeight="1" x14ac:dyDescent="0.2"/>
    <row r="595" spans="1:5" ht="15" customHeight="1" x14ac:dyDescent="0.25">
      <c r="A595" s="58" t="s">
        <v>1</v>
      </c>
      <c r="B595" s="59"/>
      <c r="C595" s="59"/>
      <c r="D595" s="59"/>
      <c r="E595" s="59"/>
    </row>
    <row r="596" spans="1:5" ht="15" customHeight="1" x14ac:dyDescent="0.2">
      <c r="A596" s="42" t="s">
        <v>79</v>
      </c>
      <c r="B596" s="59"/>
      <c r="C596" s="59"/>
      <c r="D596" s="59"/>
      <c r="E596" s="61" t="s">
        <v>80</v>
      </c>
    </row>
    <row r="597" spans="1:5" ht="15" customHeight="1" x14ac:dyDescent="0.25">
      <c r="A597" s="62"/>
      <c r="B597" s="58"/>
      <c r="C597" s="59"/>
      <c r="D597" s="59"/>
      <c r="E597" s="99"/>
    </row>
    <row r="598" spans="1:5" ht="15" customHeight="1" x14ac:dyDescent="0.2">
      <c r="A598" s="60"/>
      <c r="B598" s="50" t="s">
        <v>66</v>
      </c>
      <c r="C598" s="50" t="s">
        <v>48</v>
      </c>
      <c r="D598" s="100" t="s">
        <v>67</v>
      </c>
      <c r="E598" s="50" t="s">
        <v>50</v>
      </c>
    </row>
    <row r="599" spans="1:5" ht="15" customHeight="1" x14ac:dyDescent="0.2">
      <c r="A599" s="60"/>
      <c r="B599" s="101">
        <v>33215</v>
      </c>
      <c r="C599" s="88"/>
      <c r="D599" s="89" t="s">
        <v>81</v>
      </c>
      <c r="E599" s="90">
        <v>-215461</v>
      </c>
    </row>
    <row r="600" spans="1:5" ht="15" customHeight="1" x14ac:dyDescent="0.2">
      <c r="A600" s="60"/>
      <c r="B600" s="102"/>
      <c r="C600" s="95" t="s">
        <v>53</v>
      </c>
      <c r="D600" s="103"/>
      <c r="E600" s="104">
        <f>SUM(E599:E599)</f>
        <v>-215461</v>
      </c>
    </row>
    <row r="601" spans="1:5" ht="15" customHeight="1" x14ac:dyDescent="0.2">
      <c r="A601" s="60"/>
      <c r="B601" s="121"/>
      <c r="C601" s="115"/>
      <c r="D601" s="59"/>
      <c r="E601" s="116"/>
    </row>
    <row r="602" spans="1:5" ht="15" customHeight="1" x14ac:dyDescent="0.25">
      <c r="A602" s="40" t="s">
        <v>17</v>
      </c>
      <c r="B602" s="41"/>
      <c r="C602" s="41"/>
      <c r="D602" s="41"/>
      <c r="E602" s="60"/>
    </row>
    <row r="603" spans="1:5" ht="15" customHeight="1" x14ac:dyDescent="0.2">
      <c r="A603" s="42" t="s">
        <v>85</v>
      </c>
      <c r="B603" s="59"/>
      <c r="C603" s="59"/>
      <c r="D603" s="59"/>
      <c r="E603" s="61" t="s">
        <v>80</v>
      </c>
    </row>
    <row r="604" spans="1:5" ht="15" customHeight="1" x14ac:dyDescent="0.2">
      <c r="A604" s="71"/>
      <c r="B604" s="60"/>
      <c r="C604" s="41"/>
      <c r="D604" s="41"/>
      <c r="E604" s="46"/>
    </row>
    <row r="605" spans="1:5" ht="15" customHeight="1" x14ac:dyDescent="0.2">
      <c r="A605" s="47"/>
      <c r="B605" s="47"/>
      <c r="C605" s="48" t="s">
        <v>48</v>
      </c>
      <c r="D605" s="49" t="s">
        <v>49</v>
      </c>
      <c r="E605" s="65" t="s">
        <v>50</v>
      </c>
    </row>
    <row r="606" spans="1:5" ht="15" customHeight="1" x14ac:dyDescent="0.2">
      <c r="A606" s="107"/>
      <c r="B606" s="108"/>
      <c r="C606" s="52">
        <v>3114</v>
      </c>
      <c r="D606" s="53" t="s">
        <v>86</v>
      </c>
      <c r="E606" s="109">
        <v>-215461</v>
      </c>
    </row>
    <row r="607" spans="1:5" ht="15" customHeight="1" x14ac:dyDescent="0.2">
      <c r="A607" s="110"/>
      <c r="B607" s="110"/>
      <c r="C607" s="55" t="s">
        <v>53</v>
      </c>
      <c r="D607" s="56"/>
      <c r="E607" s="57">
        <f>SUM(E606:E606)</f>
        <v>-215461</v>
      </c>
    </row>
    <row r="608" spans="1:5" ht="15" customHeight="1" x14ac:dyDescent="0.2"/>
    <row r="609" spans="1:5" ht="15" customHeight="1" x14ac:dyDescent="0.2"/>
    <row r="610" spans="1:5" ht="15" customHeight="1" x14ac:dyDescent="0.25">
      <c r="A610" s="38" t="s">
        <v>259</v>
      </c>
    </row>
    <row r="611" spans="1:5" ht="15" customHeight="1" x14ac:dyDescent="0.2">
      <c r="A611" s="189" t="s">
        <v>55</v>
      </c>
      <c r="B611" s="189"/>
      <c r="C611" s="189"/>
      <c r="D611" s="189"/>
      <c r="E611" s="189"/>
    </row>
    <row r="612" spans="1:5" ht="15" customHeight="1" x14ac:dyDescent="0.2">
      <c r="A612" s="189"/>
      <c r="B612" s="189"/>
      <c r="C612" s="189"/>
      <c r="D612" s="189"/>
      <c r="E612" s="189"/>
    </row>
    <row r="613" spans="1:5" ht="15" customHeight="1" x14ac:dyDescent="0.2">
      <c r="A613" s="191" t="s">
        <v>260</v>
      </c>
      <c r="B613" s="191"/>
      <c r="C613" s="191"/>
      <c r="D613" s="191"/>
      <c r="E613" s="191"/>
    </row>
    <row r="614" spans="1:5" ht="15" customHeight="1" x14ac:dyDescent="0.2">
      <c r="A614" s="191"/>
      <c r="B614" s="191"/>
      <c r="C614" s="191"/>
      <c r="D614" s="191"/>
      <c r="E614" s="191"/>
    </row>
    <row r="615" spans="1:5" ht="15" customHeight="1" x14ac:dyDescent="0.2">
      <c r="A615" s="191"/>
      <c r="B615" s="191"/>
      <c r="C615" s="191"/>
      <c r="D615" s="191"/>
      <c r="E615" s="191"/>
    </row>
    <row r="616" spans="1:5" ht="15" customHeight="1" x14ac:dyDescent="0.2">
      <c r="A616" s="191"/>
      <c r="B616" s="191"/>
      <c r="C616" s="191"/>
      <c r="D616" s="191"/>
      <c r="E616" s="191"/>
    </row>
    <row r="617" spans="1:5" ht="15" customHeight="1" x14ac:dyDescent="0.2">
      <c r="A617" s="191"/>
      <c r="B617" s="191"/>
      <c r="C617" s="191"/>
      <c r="D617" s="191"/>
      <c r="E617" s="191"/>
    </row>
    <row r="618" spans="1:5" ht="15" customHeight="1" x14ac:dyDescent="0.2">
      <c r="A618" s="191"/>
      <c r="B618" s="191"/>
      <c r="C618" s="191"/>
      <c r="D618" s="191"/>
      <c r="E618" s="191"/>
    </row>
    <row r="619" spans="1:5" ht="15" customHeight="1" x14ac:dyDescent="0.2">
      <c r="A619" s="39"/>
      <c r="B619" s="39"/>
      <c r="C619" s="39"/>
      <c r="D619" s="39"/>
      <c r="E619" s="39"/>
    </row>
    <row r="620" spans="1:5" ht="15" customHeight="1" x14ac:dyDescent="0.2">
      <c r="A620" s="39"/>
      <c r="B620" s="39"/>
      <c r="C620" s="39"/>
      <c r="D620" s="39"/>
      <c r="E620" s="39"/>
    </row>
    <row r="621" spans="1:5" ht="15" customHeight="1" x14ac:dyDescent="0.2">
      <c r="A621" s="39"/>
      <c r="B621" s="39"/>
      <c r="C621" s="39"/>
      <c r="D621" s="39"/>
      <c r="E621" s="39"/>
    </row>
    <row r="622" spans="1:5" ht="15" customHeight="1" x14ac:dyDescent="0.2">
      <c r="A622" s="39"/>
      <c r="B622" s="39"/>
      <c r="C622" s="39"/>
      <c r="D622" s="39"/>
      <c r="E622" s="39"/>
    </row>
    <row r="623" spans="1:5" ht="15" customHeight="1" x14ac:dyDescent="0.2">
      <c r="A623" s="39"/>
      <c r="B623" s="39"/>
      <c r="C623" s="39"/>
      <c r="D623" s="39"/>
      <c r="E623" s="39"/>
    </row>
    <row r="624" spans="1:5" ht="15" customHeight="1" x14ac:dyDescent="0.2">
      <c r="A624" s="39"/>
      <c r="B624" s="39"/>
      <c r="C624" s="39"/>
      <c r="D624" s="39"/>
      <c r="E624" s="39"/>
    </row>
    <row r="625" spans="1:5" ht="15" customHeight="1" x14ac:dyDescent="0.2">
      <c r="A625" s="39"/>
      <c r="B625" s="39"/>
      <c r="C625" s="39"/>
      <c r="D625" s="39"/>
      <c r="E625" s="39"/>
    </row>
    <row r="626" spans="1:5" ht="15" customHeight="1" x14ac:dyDescent="0.25">
      <c r="A626" s="40" t="s">
        <v>17</v>
      </c>
      <c r="B626" s="41"/>
      <c r="C626" s="41"/>
      <c r="D626" s="41"/>
      <c r="E626" s="41"/>
    </row>
    <row r="627" spans="1:5" ht="15" customHeight="1" x14ac:dyDescent="0.2">
      <c r="A627" s="42" t="s">
        <v>57</v>
      </c>
      <c r="B627" s="41"/>
      <c r="C627" s="41"/>
      <c r="D627" s="41"/>
      <c r="E627" s="43" t="s">
        <v>165</v>
      </c>
    </row>
    <row r="628" spans="1:5" ht="15" customHeight="1" x14ac:dyDescent="0.2">
      <c r="A628" s="44"/>
      <c r="B628" s="45"/>
      <c r="C628" s="41"/>
      <c r="D628" s="41"/>
      <c r="E628" s="46"/>
    </row>
    <row r="629" spans="1:5" ht="15" customHeight="1" x14ac:dyDescent="0.25">
      <c r="A629" s="38"/>
      <c r="B629" s="48" t="s">
        <v>166</v>
      </c>
      <c r="C629" s="48" t="s">
        <v>48</v>
      </c>
      <c r="D629" s="49" t="s">
        <v>49</v>
      </c>
      <c r="E629" s="50" t="s">
        <v>50</v>
      </c>
    </row>
    <row r="630" spans="1:5" ht="15" customHeight="1" x14ac:dyDescent="0.25">
      <c r="A630" s="38"/>
      <c r="B630" s="162">
        <v>12</v>
      </c>
      <c r="C630" s="52"/>
      <c r="D630" s="53" t="s">
        <v>59</v>
      </c>
      <c r="E630" s="164">
        <v>-120000</v>
      </c>
    </row>
    <row r="631" spans="1:5" ht="15" customHeight="1" x14ac:dyDescent="0.25">
      <c r="A631" s="38"/>
      <c r="B631" s="162">
        <v>12</v>
      </c>
      <c r="C631" s="52"/>
      <c r="D631" s="53" t="s">
        <v>51</v>
      </c>
      <c r="E631" s="164">
        <v>120000</v>
      </c>
    </row>
    <row r="632" spans="1:5" ht="15" customHeight="1" x14ac:dyDescent="0.25">
      <c r="A632" s="38"/>
      <c r="B632" s="162"/>
      <c r="C632" s="55" t="s">
        <v>53</v>
      </c>
      <c r="D632" s="56"/>
      <c r="E632" s="57">
        <f>SUM(E630:E631)</f>
        <v>0</v>
      </c>
    </row>
    <row r="633" spans="1:5" ht="15" customHeight="1" x14ac:dyDescent="0.2"/>
    <row r="634" spans="1:5" ht="15" customHeight="1" x14ac:dyDescent="0.2"/>
    <row r="635" spans="1:5" ht="15" customHeight="1" x14ac:dyDescent="0.2"/>
    <row r="636" spans="1:5" ht="15" customHeight="1" x14ac:dyDescent="0.2"/>
    <row r="637" spans="1:5" ht="15" customHeight="1" x14ac:dyDescent="0.2"/>
    <row r="638" spans="1:5" ht="15" customHeight="1" x14ac:dyDescent="0.2"/>
    <row r="639" spans="1:5" ht="15" customHeight="1" x14ac:dyDescent="0.2"/>
    <row r="640" spans="1:5"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sheetData>
  <mergeCells count="55">
    <mergeCell ref="A613:E618"/>
    <mergeCell ref="A534:E542"/>
    <mergeCell ref="A554:E555"/>
    <mergeCell ref="A556:E565"/>
    <mergeCell ref="A584:E584"/>
    <mergeCell ref="A585:E593"/>
    <mergeCell ref="A611:E612"/>
    <mergeCell ref="A532:E533"/>
    <mergeCell ref="A392:E392"/>
    <mergeCell ref="A393:E398"/>
    <mergeCell ref="A419:E419"/>
    <mergeCell ref="A420:E420"/>
    <mergeCell ref="A421:E426"/>
    <mergeCell ref="A442:E443"/>
    <mergeCell ref="A444:E449"/>
    <mergeCell ref="A471:E472"/>
    <mergeCell ref="A473:E480"/>
    <mergeCell ref="A510:E511"/>
    <mergeCell ref="A512:E520"/>
    <mergeCell ref="A391:E391"/>
    <mergeCell ref="A265:E270"/>
    <mergeCell ref="A288:E289"/>
    <mergeCell ref="A290:E296"/>
    <mergeCell ref="A315:E316"/>
    <mergeCell ref="A317:E323"/>
    <mergeCell ref="A336:E336"/>
    <mergeCell ref="A337:E337"/>
    <mergeCell ref="A338:E342"/>
    <mergeCell ref="A367:E367"/>
    <mergeCell ref="A368:E368"/>
    <mergeCell ref="A369:E373"/>
    <mergeCell ref="A263:E264"/>
    <mergeCell ref="A109:E114"/>
    <mergeCell ref="A132:E133"/>
    <mergeCell ref="A134:E140"/>
    <mergeCell ref="A159:E160"/>
    <mergeCell ref="A161:E167"/>
    <mergeCell ref="A185:E186"/>
    <mergeCell ref="A187:E192"/>
    <mergeCell ref="A211:E211"/>
    <mergeCell ref="A212:E217"/>
    <mergeCell ref="A235:E236"/>
    <mergeCell ref="A237:E242"/>
    <mergeCell ref="A108:E108"/>
    <mergeCell ref="A2:E2"/>
    <mergeCell ref="A3:E3"/>
    <mergeCell ref="A4:E11"/>
    <mergeCell ref="A30:E31"/>
    <mergeCell ref="A32:E39"/>
    <mergeCell ref="A55:E56"/>
    <mergeCell ref="A57:E62"/>
    <mergeCell ref="A75:E75"/>
    <mergeCell ref="A76:E76"/>
    <mergeCell ref="A77:E81"/>
    <mergeCell ref="A107:E107"/>
  </mergeCells>
  <pageMargins left="0.98425196850393704" right="0.98425196850393704" top="0.98425196850393704" bottom="0.98425196850393704" header="0.51181102362204722" footer="0.51181102362204722"/>
  <pageSetup paperSize="9" scale="92" firstPageNumber="25" orientation="portrait" useFirstPageNumber="1" r:id="rId1"/>
  <headerFooter alignWithMargins="0">
    <oddHeader>&amp;C&amp;"Arial,Kurzíva"Příloha č. 3: Rozpočtové změny č. 101/17 - 124/17 schválené Radou Olomouckého kraje 27.3.2017</oddHeader>
    <oddFooter xml:space="preserve">&amp;L&amp;"Arial,Kurzíva"Zastupitelstvo OK 24.4.2017
6.1. - Rozpočet Olomouckého kraje 2017 - rozpočtové změny 
Příloha č.3: Rozpočtové změny č. 101/17 - 124/17 schválené Radou Olomouckého kraje 27.3.2017&amp;R&amp;"Arial,Kurzíva"Strana &amp;P (celkem 45)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87"/>
  <sheetViews>
    <sheetView showGridLines="0" zoomScale="92" zoomScaleNormal="92" zoomScaleSheetLayoutView="92" zoomScalePage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38" t="s">
        <v>261</v>
      </c>
    </row>
    <row r="2" spans="1:5" ht="15" customHeight="1" x14ac:dyDescent="0.2">
      <c r="A2" s="192" t="s">
        <v>61</v>
      </c>
      <c r="B2" s="192"/>
      <c r="C2" s="192"/>
      <c r="D2" s="192"/>
      <c r="E2" s="192"/>
    </row>
    <row r="3" spans="1:5" ht="15" customHeight="1" x14ac:dyDescent="0.2">
      <c r="A3" s="192" t="s">
        <v>77</v>
      </c>
      <c r="B3" s="192"/>
      <c r="C3" s="192"/>
      <c r="D3" s="192"/>
      <c r="E3" s="192"/>
    </row>
    <row r="4" spans="1:5" ht="15" customHeight="1" x14ac:dyDescent="0.2">
      <c r="A4" s="191" t="s">
        <v>262</v>
      </c>
      <c r="B4" s="191"/>
      <c r="C4" s="191"/>
      <c r="D4" s="191"/>
      <c r="E4" s="191"/>
    </row>
    <row r="5" spans="1:5" ht="15" customHeight="1" x14ac:dyDescent="0.2">
      <c r="A5" s="191"/>
      <c r="B5" s="191"/>
      <c r="C5" s="191"/>
      <c r="D5" s="191"/>
      <c r="E5" s="191"/>
    </row>
    <row r="6" spans="1:5" ht="15" customHeight="1" x14ac:dyDescent="0.2">
      <c r="A6" s="191"/>
      <c r="B6" s="191"/>
      <c r="C6" s="191"/>
      <c r="D6" s="191"/>
      <c r="E6" s="191"/>
    </row>
    <row r="7" spans="1:5" ht="15" customHeight="1" x14ac:dyDescent="0.2">
      <c r="A7" s="191"/>
      <c r="B7" s="191"/>
      <c r="C7" s="191"/>
      <c r="D7" s="191"/>
      <c r="E7" s="191"/>
    </row>
    <row r="8" spans="1:5" ht="15" customHeight="1" x14ac:dyDescent="0.2">
      <c r="A8" s="191"/>
      <c r="B8" s="191"/>
      <c r="C8" s="191"/>
      <c r="D8" s="191"/>
      <c r="E8" s="191"/>
    </row>
    <row r="9" spans="1:5" ht="15" customHeight="1" x14ac:dyDescent="0.2">
      <c r="A9" s="177"/>
      <c r="B9" s="177"/>
      <c r="C9" s="177"/>
      <c r="D9" s="177"/>
      <c r="E9" s="177"/>
    </row>
    <row r="10" spans="1:5" ht="15" customHeight="1" x14ac:dyDescent="0.25">
      <c r="A10" s="58" t="s">
        <v>1</v>
      </c>
      <c r="B10" s="59"/>
      <c r="C10" s="59"/>
      <c r="D10" s="59"/>
      <c r="E10" s="59"/>
    </row>
    <row r="11" spans="1:5" ht="15" customHeight="1" x14ac:dyDescent="0.2">
      <c r="A11" s="42" t="s">
        <v>79</v>
      </c>
      <c r="B11" s="59"/>
      <c r="C11" s="59"/>
      <c r="D11" s="59"/>
      <c r="E11" s="61" t="s">
        <v>80</v>
      </c>
    </row>
    <row r="12" spans="1:5" ht="15" customHeight="1" x14ac:dyDescent="0.25">
      <c r="A12" s="62"/>
      <c r="B12" s="58"/>
      <c r="C12" s="59"/>
      <c r="D12" s="59"/>
      <c r="E12" s="99"/>
    </row>
    <row r="13" spans="1:5" ht="15" customHeight="1" x14ac:dyDescent="0.2">
      <c r="A13" s="60"/>
      <c r="B13" s="50" t="s">
        <v>66</v>
      </c>
      <c r="C13" s="50" t="s">
        <v>48</v>
      </c>
      <c r="D13" s="100" t="s">
        <v>67</v>
      </c>
      <c r="E13" s="50" t="s">
        <v>50</v>
      </c>
    </row>
    <row r="14" spans="1:5" ht="15" customHeight="1" x14ac:dyDescent="0.2">
      <c r="A14" s="60"/>
      <c r="B14" s="101">
        <v>33064</v>
      </c>
      <c r="C14" s="88"/>
      <c r="D14" s="89" t="s">
        <v>81</v>
      </c>
      <c r="E14" s="90">
        <v>420000</v>
      </c>
    </row>
    <row r="15" spans="1:5" ht="15" customHeight="1" x14ac:dyDescent="0.2">
      <c r="A15" s="60"/>
      <c r="B15" s="102"/>
      <c r="C15" s="95" t="s">
        <v>53</v>
      </c>
      <c r="D15" s="103"/>
      <c r="E15" s="104">
        <f>SUM(E14:E14)</f>
        <v>420000</v>
      </c>
    </row>
    <row r="16" spans="1:5" ht="15" customHeight="1" x14ac:dyDescent="0.2">
      <c r="A16" s="60"/>
      <c r="B16" s="121"/>
      <c r="C16" s="115"/>
      <c r="D16" s="59"/>
      <c r="E16" s="116"/>
    </row>
    <row r="17" spans="1:5" ht="15" customHeight="1" x14ac:dyDescent="0.25">
      <c r="A17" s="58" t="s">
        <v>17</v>
      </c>
      <c r="B17" s="59"/>
      <c r="C17" s="59"/>
      <c r="D17" s="59"/>
      <c r="E17" s="62"/>
    </row>
    <row r="18" spans="1:5" ht="15" customHeight="1" x14ac:dyDescent="0.2">
      <c r="A18" s="42" t="s">
        <v>79</v>
      </c>
      <c r="B18" s="59"/>
      <c r="C18" s="59"/>
      <c r="D18" s="59"/>
      <c r="E18" s="61" t="s">
        <v>80</v>
      </c>
    </row>
    <row r="19" spans="1:5" ht="15" customHeight="1" x14ac:dyDescent="0.2"/>
    <row r="20" spans="1:5" ht="15" customHeight="1" x14ac:dyDescent="0.2">
      <c r="A20" s="105" t="s">
        <v>82</v>
      </c>
      <c r="E20" s="106">
        <v>420000</v>
      </c>
    </row>
    <row r="21" spans="1:5" ht="15" customHeight="1" x14ac:dyDescent="0.2"/>
    <row r="22" spans="1:5" ht="15" customHeight="1" x14ac:dyDescent="0.2"/>
    <row r="23" spans="1:5" ht="15" customHeight="1" x14ac:dyDescent="0.25">
      <c r="A23" s="38" t="s">
        <v>263</v>
      </c>
    </row>
    <row r="24" spans="1:5" ht="15" customHeight="1" x14ac:dyDescent="0.2">
      <c r="A24" s="192" t="s">
        <v>61</v>
      </c>
      <c r="B24" s="192"/>
      <c r="C24" s="192"/>
      <c r="D24" s="192"/>
      <c r="E24" s="192"/>
    </row>
    <row r="25" spans="1:5" ht="15" customHeight="1" x14ac:dyDescent="0.2">
      <c r="A25" s="192" t="s">
        <v>62</v>
      </c>
      <c r="B25" s="192"/>
      <c r="C25" s="192"/>
      <c r="D25" s="192"/>
      <c r="E25" s="192"/>
    </row>
    <row r="26" spans="1:5" ht="15" customHeight="1" x14ac:dyDescent="0.2">
      <c r="A26" s="190" t="s">
        <v>264</v>
      </c>
      <c r="B26" s="190"/>
      <c r="C26" s="190"/>
      <c r="D26" s="190"/>
      <c r="E26" s="190"/>
    </row>
    <row r="27" spans="1:5" ht="15" customHeight="1" x14ac:dyDescent="0.2">
      <c r="A27" s="190"/>
      <c r="B27" s="190"/>
      <c r="C27" s="190"/>
      <c r="D27" s="190"/>
      <c r="E27" s="190"/>
    </row>
    <row r="28" spans="1:5" ht="15" customHeight="1" x14ac:dyDescent="0.2">
      <c r="A28" s="190"/>
      <c r="B28" s="190"/>
      <c r="C28" s="190"/>
      <c r="D28" s="190"/>
      <c r="E28" s="190"/>
    </row>
    <row r="29" spans="1:5" ht="15" customHeight="1" x14ac:dyDescent="0.2">
      <c r="A29" s="190"/>
      <c r="B29" s="190"/>
      <c r="C29" s="190"/>
      <c r="D29" s="190"/>
      <c r="E29" s="190"/>
    </row>
    <row r="30" spans="1:5" ht="15" customHeight="1" x14ac:dyDescent="0.2">
      <c r="A30" s="190"/>
      <c r="B30" s="190"/>
      <c r="C30" s="190"/>
      <c r="D30" s="190"/>
      <c r="E30" s="190"/>
    </row>
    <row r="31" spans="1:5" ht="15" customHeight="1" x14ac:dyDescent="0.2">
      <c r="A31" s="190"/>
      <c r="B31" s="190"/>
      <c r="C31" s="190"/>
      <c r="D31" s="190"/>
      <c r="E31" s="190"/>
    </row>
    <row r="32" spans="1:5" ht="15" customHeight="1" x14ac:dyDescent="0.2">
      <c r="A32" s="190"/>
      <c r="B32" s="190"/>
      <c r="C32" s="190"/>
      <c r="D32" s="190"/>
      <c r="E32" s="190"/>
    </row>
    <row r="33" spans="1:5" ht="15" customHeight="1" x14ac:dyDescent="0.2">
      <c r="A33" s="68"/>
      <c r="B33" s="68"/>
      <c r="C33" s="68"/>
      <c r="D33" s="68"/>
      <c r="E33" s="68"/>
    </row>
    <row r="34" spans="1:5" ht="15" customHeight="1" x14ac:dyDescent="0.25">
      <c r="A34" s="40" t="s">
        <v>1</v>
      </c>
      <c r="B34" s="41"/>
      <c r="C34" s="41"/>
      <c r="D34" s="41"/>
      <c r="E34" s="41"/>
    </row>
    <row r="35" spans="1:5" ht="15" customHeight="1" x14ac:dyDescent="0.2">
      <c r="A35" s="71" t="s">
        <v>64</v>
      </c>
      <c r="B35" s="41"/>
      <c r="C35" s="41"/>
      <c r="D35" s="41"/>
      <c r="E35" s="43" t="s">
        <v>65</v>
      </c>
    </row>
    <row r="36" spans="1:5" ht="15" customHeight="1" x14ac:dyDescent="0.25">
      <c r="B36" s="40"/>
      <c r="C36" s="41"/>
      <c r="D36" s="41"/>
      <c r="E36" s="46"/>
    </row>
    <row r="37" spans="1:5" ht="15" customHeight="1" x14ac:dyDescent="0.2">
      <c r="B37" s="48" t="s">
        <v>66</v>
      </c>
      <c r="C37" s="48" t="s">
        <v>48</v>
      </c>
      <c r="D37" s="49" t="s">
        <v>67</v>
      </c>
      <c r="E37" s="65" t="s">
        <v>50</v>
      </c>
    </row>
    <row r="38" spans="1:5" ht="15" customHeight="1" x14ac:dyDescent="0.2">
      <c r="B38" s="73">
        <v>98335</v>
      </c>
      <c r="C38" s="74"/>
      <c r="D38" s="75" t="s">
        <v>68</v>
      </c>
      <c r="E38" s="54">
        <v>479555.3</v>
      </c>
    </row>
    <row r="39" spans="1:5" ht="15" customHeight="1" x14ac:dyDescent="0.2">
      <c r="B39" s="76"/>
      <c r="C39" s="55" t="s">
        <v>53</v>
      </c>
      <c r="D39" s="56"/>
      <c r="E39" s="57">
        <f>SUM(E38:E38)</f>
        <v>479555.3</v>
      </c>
    </row>
    <row r="40" spans="1:5" ht="15" customHeight="1" x14ac:dyDescent="0.2">
      <c r="A40" s="77"/>
      <c r="B40" s="77"/>
      <c r="C40" s="77"/>
      <c r="D40" s="77"/>
      <c r="E40" s="77"/>
    </row>
    <row r="41" spans="1:5" ht="15" customHeight="1" x14ac:dyDescent="0.25">
      <c r="A41" s="40" t="s">
        <v>17</v>
      </c>
      <c r="B41" s="41"/>
      <c r="C41" s="41"/>
      <c r="D41" s="41"/>
      <c r="E41" s="77"/>
    </row>
    <row r="42" spans="1:5" ht="15" customHeight="1" x14ac:dyDescent="0.2">
      <c r="A42" s="71" t="s">
        <v>69</v>
      </c>
      <c r="E42" t="s">
        <v>70</v>
      </c>
    </row>
    <row r="43" spans="1:5" ht="15" customHeight="1" x14ac:dyDescent="0.2">
      <c r="A43" s="77"/>
      <c r="B43" s="152"/>
      <c r="C43" s="41"/>
      <c r="E43" s="81"/>
    </row>
    <row r="44" spans="1:5" ht="15" customHeight="1" x14ac:dyDescent="0.2">
      <c r="A44" s="47"/>
      <c r="B44" s="117"/>
      <c r="C44" s="48" t="s">
        <v>48</v>
      </c>
      <c r="D44" s="82" t="s">
        <v>49</v>
      </c>
      <c r="E44" s="65" t="s">
        <v>50</v>
      </c>
    </row>
    <row r="45" spans="1:5" ht="15" customHeight="1" x14ac:dyDescent="0.2">
      <c r="A45" s="183"/>
      <c r="B45" s="184"/>
      <c r="C45" s="84">
        <v>3599</v>
      </c>
      <c r="D45" s="53" t="s">
        <v>51</v>
      </c>
      <c r="E45" s="54">
        <v>479555.3</v>
      </c>
    </row>
    <row r="46" spans="1:5" ht="15" customHeight="1" x14ac:dyDescent="0.2">
      <c r="A46" s="185"/>
      <c r="B46" s="184"/>
      <c r="C46" s="55" t="s">
        <v>53</v>
      </c>
      <c r="D46" s="85"/>
      <c r="E46" s="86">
        <f>SUM(E45:E45)</f>
        <v>479555.3</v>
      </c>
    </row>
    <row r="47" spans="1:5" ht="15" customHeight="1" x14ac:dyDescent="0.2"/>
    <row r="48" spans="1:5" ht="15" customHeight="1" x14ac:dyDescent="0.2"/>
    <row r="49" spans="1:5" ht="15" customHeight="1" x14ac:dyDescent="0.2"/>
    <row r="50" spans="1:5" ht="15" customHeight="1" x14ac:dyDescent="0.2"/>
    <row r="51" spans="1:5" ht="15" customHeight="1" x14ac:dyDescent="0.2"/>
    <row r="52" spans="1:5" ht="15" customHeight="1" x14ac:dyDescent="0.2"/>
    <row r="53" spans="1:5" ht="15" customHeight="1" x14ac:dyDescent="0.2"/>
    <row r="54" spans="1:5" ht="15" customHeight="1" x14ac:dyDescent="0.25">
      <c r="A54" s="38" t="s">
        <v>265</v>
      </c>
    </row>
    <row r="55" spans="1:5" ht="15" customHeight="1" x14ac:dyDescent="0.2">
      <c r="A55" s="194" t="s">
        <v>61</v>
      </c>
      <c r="B55" s="194"/>
      <c r="C55" s="194"/>
      <c r="D55" s="194"/>
      <c r="E55" s="194"/>
    </row>
    <row r="56" spans="1:5" ht="15" customHeight="1" x14ac:dyDescent="0.2">
      <c r="A56" s="192" t="s">
        <v>266</v>
      </c>
      <c r="B56" s="192"/>
      <c r="C56" s="192"/>
      <c r="D56" s="192"/>
      <c r="E56" s="192"/>
    </row>
    <row r="57" spans="1:5" ht="15" customHeight="1" x14ac:dyDescent="0.2">
      <c r="A57" s="191" t="s">
        <v>267</v>
      </c>
      <c r="B57" s="191"/>
      <c r="C57" s="191"/>
      <c r="D57" s="191"/>
      <c r="E57" s="191"/>
    </row>
    <row r="58" spans="1:5" ht="15" customHeight="1" x14ac:dyDescent="0.2">
      <c r="A58" s="191"/>
      <c r="B58" s="191"/>
      <c r="C58" s="191"/>
      <c r="D58" s="191"/>
      <c r="E58" s="191"/>
    </row>
    <row r="59" spans="1:5" ht="15" customHeight="1" x14ac:dyDescent="0.2">
      <c r="A59" s="191"/>
      <c r="B59" s="191"/>
      <c r="C59" s="191"/>
      <c r="D59" s="191"/>
      <c r="E59" s="191"/>
    </row>
    <row r="60" spans="1:5" ht="15" customHeight="1" x14ac:dyDescent="0.2">
      <c r="A60" s="191"/>
      <c r="B60" s="191"/>
      <c r="C60" s="191"/>
      <c r="D60" s="191"/>
      <c r="E60" s="191"/>
    </row>
    <row r="61" spans="1:5" ht="15" customHeight="1" x14ac:dyDescent="0.2">
      <c r="A61" s="191"/>
      <c r="B61" s="191"/>
      <c r="C61" s="191"/>
      <c r="D61" s="191"/>
      <c r="E61" s="191"/>
    </row>
    <row r="62" spans="1:5" ht="15" customHeight="1" x14ac:dyDescent="0.2">
      <c r="A62" s="191"/>
      <c r="B62" s="191"/>
      <c r="C62" s="191"/>
      <c r="D62" s="191"/>
      <c r="E62" s="191"/>
    </row>
    <row r="63" spans="1:5" ht="15" customHeight="1" x14ac:dyDescent="0.2"/>
    <row r="64" spans="1:5" ht="15" customHeight="1" x14ac:dyDescent="0.25">
      <c r="A64" s="58" t="s">
        <v>1</v>
      </c>
      <c r="B64" s="41"/>
      <c r="C64" s="41"/>
      <c r="D64" s="41"/>
      <c r="E64" s="41"/>
    </row>
    <row r="65" spans="1:5" ht="15" customHeight="1" x14ac:dyDescent="0.2">
      <c r="A65" s="124" t="s">
        <v>99</v>
      </c>
      <c r="B65" s="41"/>
      <c r="C65" s="41"/>
      <c r="D65" s="41"/>
      <c r="E65" s="43" t="s">
        <v>268</v>
      </c>
    </row>
    <row r="66" spans="1:5" ht="15" customHeight="1" x14ac:dyDescent="0.25">
      <c r="A66" s="40"/>
      <c r="B66" s="60"/>
      <c r="C66" s="41"/>
      <c r="D66" s="41"/>
      <c r="E66" s="46"/>
    </row>
    <row r="67" spans="1:5" ht="15" customHeight="1" x14ac:dyDescent="0.2">
      <c r="B67" s="48" t="s">
        <v>66</v>
      </c>
      <c r="C67" s="48" t="s">
        <v>48</v>
      </c>
      <c r="D67" s="49" t="s">
        <v>67</v>
      </c>
      <c r="E67" s="50" t="s">
        <v>50</v>
      </c>
    </row>
    <row r="68" spans="1:5" ht="15" customHeight="1" x14ac:dyDescent="0.2">
      <c r="B68" s="125">
        <v>106515011</v>
      </c>
      <c r="C68" s="66"/>
      <c r="D68" s="126" t="s">
        <v>101</v>
      </c>
      <c r="E68" s="127">
        <v>642268.48</v>
      </c>
    </row>
    <row r="69" spans="1:5" ht="15" customHeight="1" x14ac:dyDescent="0.2">
      <c r="B69" s="125">
        <v>106515974</v>
      </c>
      <c r="C69" s="66"/>
      <c r="D69" s="128" t="s">
        <v>102</v>
      </c>
      <c r="E69" s="127">
        <v>5018645.05</v>
      </c>
    </row>
    <row r="70" spans="1:5" ht="15" customHeight="1" x14ac:dyDescent="0.2">
      <c r="B70" s="129"/>
      <c r="C70" s="55" t="s">
        <v>53</v>
      </c>
      <c r="D70" s="56"/>
      <c r="E70" s="57">
        <f>SUM(E68:E69)</f>
        <v>5660913.5299999993</v>
      </c>
    </row>
    <row r="71" spans="1:5" ht="15" customHeight="1" x14ac:dyDescent="0.2"/>
    <row r="72" spans="1:5" ht="15" customHeight="1" x14ac:dyDescent="0.25">
      <c r="A72" s="40" t="s">
        <v>17</v>
      </c>
      <c r="B72" s="41"/>
      <c r="C72" s="41"/>
      <c r="D72" s="41"/>
      <c r="E72" s="41"/>
    </row>
    <row r="73" spans="1:5" ht="15" customHeight="1" x14ac:dyDescent="0.2">
      <c r="A73" s="124" t="s">
        <v>99</v>
      </c>
      <c r="B73" s="41"/>
      <c r="C73" s="41"/>
      <c r="D73" s="41"/>
      <c r="E73" s="43" t="s">
        <v>268</v>
      </c>
    </row>
    <row r="74" spans="1:5" ht="15" customHeight="1" x14ac:dyDescent="0.25">
      <c r="A74" s="40"/>
      <c r="B74" s="60"/>
      <c r="C74" s="41"/>
      <c r="D74" s="41"/>
      <c r="E74" s="46"/>
    </row>
    <row r="75" spans="1:5" ht="15" customHeight="1" x14ac:dyDescent="0.2">
      <c r="A75" s="130"/>
      <c r="B75" s="47"/>
      <c r="C75" s="48" t="s">
        <v>48</v>
      </c>
      <c r="D75" s="49" t="s">
        <v>49</v>
      </c>
      <c r="E75" s="50" t="s">
        <v>50</v>
      </c>
    </row>
    <row r="76" spans="1:5" ht="15" customHeight="1" x14ac:dyDescent="0.2">
      <c r="A76" s="131"/>
      <c r="B76" s="108"/>
      <c r="C76" s="66">
        <v>3713</v>
      </c>
      <c r="D76" s="53" t="s">
        <v>103</v>
      </c>
      <c r="E76" s="127">
        <v>642268.48</v>
      </c>
    </row>
    <row r="77" spans="1:5" ht="15" customHeight="1" x14ac:dyDescent="0.2">
      <c r="A77" s="131"/>
      <c r="B77" s="108"/>
      <c r="C77" s="66">
        <v>3713</v>
      </c>
      <c r="D77" s="53" t="s">
        <v>143</v>
      </c>
      <c r="E77" s="127">
        <v>5018645.05</v>
      </c>
    </row>
    <row r="78" spans="1:5" ht="15" customHeight="1" x14ac:dyDescent="0.2">
      <c r="A78" s="110"/>
      <c r="B78" s="132"/>
      <c r="C78" s="55" t="s">
        <v>53</v>
      </c>
      <c r="D78" s="56"/>
      <c r="E78" s="57">
        <f>SUM(E76:E77)</f>
        <v>5660913.5299999993</v>
      </c>
    </row>
    <row r="79" spans="1:5" ht="15" customHeight="1" x14ac:dyDescent="0.2"/>
    <row r="80" spans="1:5" ht="15" customHeight="1" x14ac:dyDescent="0.2"/>
    <row r="81" spans="1:5" ht="15" customHeight="1" x14ac:dyDescent="0.25">
      <c r="A81" s="38" t="s">
        <v>269</v>
      </c>
    </row>
    <row r="82" spans="1:5" ht="15" customHeight="1" x14ac:dyDescent="0.2">
      <c r="A82" s="189" t="s">
        <v>131</v>
      </c>
      <c r="B82" s="189"/>
      <c r="C82" s="189"/>
      <c r="D82" s="189"/>
      <c r="E82" s="189"/>
    </row>
    <row r="83" spans="1:5" ht="15" customHeight="1" x14ac:dyDescent="0.2">
      <c r="A83" s="189"/>
      <c r="B83" s="189"/>
      <c r="C83" s="189"/>
      <c r="D83" s="189"/>
      <c r="E83" s="189"/>
    </row>
    <row r="84" spans="1:5" ht="15" customHeight="1" x14ac:dyDescent="0.2">
      <c r="A84" s="191" t="s">
        <v>270</v>
      </c>
      <c r="B84" s="191"/>
      <c r="C84" s="191"/>
      <c r="D84" s="191"/>
      <c r="E84" s="191"/>
    </row>
    <row r="85" spans="1:5" ht="15" customHeight="1" x14ac:dyDescent="0.2">
      <c r="A85" s="191"/>
      <c r="B85" s="191"/>
      <c r="C85" s="191"/>
      <c r="D85" s="191"/>
      <c r="E85" s="191"/>
    </row>
    <row r="86" spans="1:5" ht="15" customHeight="1" x14ac:dyDescent="0.2">
      <c r="A86" s="191"/>
      <c r="B86" s="191"/>
      <c r="C86" s="191"/>
      <c r="D86" s="191"/>
      <c r="E86" s="191"/>
    </row>
    <row r="87" spans="1:5" ht="15" customHeight="1" x14ac:dyDescent="0.2">
      <c r="A87" s="191"/>
      <c r="B87" s="191"/>
      <c r="C87" s="191"/>
      <c r="D87" s="191"/>
      <c r="E87" s="191"/>
    </row>
    <row r="88" spans="1:5" ht="15" customHeight="1" x14ac:dyDescent="0.2">
      <c r="A88" s="191"/>
      <c r="B88" s="191"/>
      <c r="C88" s="191"/>
      <c r="D88" s="191"/>
      <c r="E88" s="191"/>
    </row>
    <row r="89" spans="1:5" ht="15" customHeight="1" x14ac:dyDescent="0.2">
      <c r="A89" s="191"/>
      <c r="B89" s="191"/>
      <c r="C89" s="191"/>
      <c r="D89" s="191"/>
      <c r="E89" s="191"/>
    </row>
    <row r="90" spans="1:5" ht="15" customHeight="1" x14ac:dyDescent="0.2">
      <c r="A90" s="191"/>
      <c r="B90" s="191"/>
      <c r="C90" s="191"/>
      <c r="D90" s="191"/>
      <c r="E90" s="191"/>
    </row>
    <row r="91" spans="1:5" ht="15" customHeight="1" x14ac:dyDescent="0.2">
      <c r="A91" s="191"/>
      <c r="B91" s="191"/>
      <c r="C91" s="191"/>
      <c r="D91" s="191"/>
      <c r="E91" s="191"/>
    </row>
    <row r="92" spans="1:5" ht="15" customHeight="1" x14ac:dyDescent="0.2">
      <c r="A92" s="191"/>
      <c r="B92" s="191"/>
      <c r="C92" s="191"/>
      <c r="D92" s="191"/>
      <c r="E92" s="191"/>
    </row>
    <row r="93" spans="1:5" ht="15" customHeight="1" x14ac:dyDescent="0.2"/>
    <row r="94" spans="1:5" ht="15" customHeight="1" x14ac:dyDescent="0.25">
      <c r="A94" s="58" t="s">
        <v>17</v>
      </c>
      <c r="B94" s="59"/>
      <c r="C94" s="59"/>
      <c r="D94" s="59"/>
      <c r="E94" s="59"/>
    </row>
    <row r="95" spans="1:5" ht="15" customHeight="1" x14ac:dyDescent="0.2">
      <c r="A95" s="42" t="s">
        <v>64</v>
      </c>
      <c r="B95" s="59"/>
      <c r="C95" s="59"/>
      <c r="D95" s="59"/>
      <c r="E95" s="61" t="s">
        <v>65</v>
      </c>
    </row>
    <row r="96" spans="1:5" ht="15" customHeight="1" x14ac:dyDescent="0.25">
      <c r="A96" s="58"/>
      <c r="B96" s="111"/>
      <c r="C96" s="59"/>
      <c r="D96" s="59"/>
      <c r="E96" s="99"/>
    </row>
    <row r="97" spans="1:5" ht="15" customHeight="1" x14ac:dyDescent="0.2">
      <c r="B97" s="50" t="s">
        <v>66</v>
      </c>
      <c r="C97" s="50" t="s">
        <v>48</v>
      </c>
      <c r="D97" s="94" t="s">
        <v>49</v>
      </c>
      <c r="E97" s="65" t="s">
        <v>50</v>
      </c>
    </row>
    <row r="98" spans="1:5" ht="15" customHeight="1" x14ac:dyDescent="0.2">
      <c r="B98" s="146">
        <v>13307</v>
      </c>
      <c r="C98" s="147">
        <v>4324</v>
      </c>
      <c r="D98" s="148" t="s">
        <v>52</v>
      </c>
      <c r="E98" s="149">
        <v>-85880</v>
      </c>
    </row>
    <row r="99" spans="1:5" ht="15" customHeight="1" x14ac:dyDescent="0.2">
      <c r="B99" s="141"/>
      <c r="C99" s="95" t="s">
        <v>53</v>
      </c>
      <c r="D99" s="103"/>
      <c r="E99" s="104">
        <f>SUM(E98:E98)</f>
        <v>-85880</v>
      </c>
    </row>
    <row r="100" spans="1:5" ht="15" customHeight="1" x14ac:dyDescent="0.2"/>
    <row r="101" spans="1:5" ht="15" customHeight="1" x14ac:dyDescent="0.2"/>
    <row r="102" spans="1:5" ht="15" customHeight="1" x14ac:dyDescent="0.2"/>
    <row r="103" spans="1:5" ht="15" customHeight="1" x14ac:dyDescent="0.2"/>
    <row r="104" spans="1:5" ht="15" customHeight="1" x14ac:dyDescent="0.2"/>
    <row r="105" spans="1:5" ht="15" customHeight="1" x14ac:dyDescent="0.2"/>
    <row r="106" spans="1:5" ht="15" customHeight="1" x14ac:dyDescent="0.25">
      <c r="A106" s="40" t="s">
        <v>17</v>
      </c>
      <c r="B106" s="41"/>
      <c r="C106" s="41"/>
      <c r="D106" s="41"/>
      <c r="E106" s="41"/>
    </row>
    <row r="107" spans="1:5" ht="15" customHeight="1" x14ac:dyDescent="0.2">
      <c r="A107" s="71" t="s">
        <v>128</v>
      </c>
      <c r="B107" s="77"/>
      <c r="C107" s="77"/>
      <c r="D107" s="77"/>
      <c r="E107" s="77" t="s">
        <v>129</v>
      </c>
    </row>
    <row r="108" spans="1:5" ht="15" customHeight="1" x14ac:dyDescent="0.2">
      <c r="A108" s="77"/>
      <c r="B108" s="152"/>
      <c r="C108" s="41"/>
      <c r="D108" s="77"/>
      <c r="E108" s="81"/>
    </row>
    <row r="109" spans="1:5" ht="15" customHeight="1" x14ac:dyDescent="0.2">
      <c r="B109" s="50" t="s">
        <v>66</v>
      </c>
      <c r="C109" s="48" t="s">
        <v>48</v>
      </c>
      <c r="D109" s="139" t="s">
        <v>67</v>
      </c>
      <c r="E109" s="65" t="s">
        <v>50</v>
      </c>
    </row>
    <row r="110" spans="1:5" ht="15" customHeight="1" x14ac:dyDescent="0.2">
      <c r="B110" s="146">
        <v>13307</v>
      </c>
      <c r="C110" s="153"/>
      <c r="D110" s="113" t="s">
        <v>133</v>
      </c>
      <c r="E110" s="154">
        <v>43320</v>
      </c>
    </row>
    <row r="111" spans="1:5" ht="15" customHeight="1" x14ac:dyDescent="0.2">
      <c r="B111" s="141"/>
      <c r="C111" s="55" t="s">
        <v>53</v>
      </c>
      <c r="D111" s="85"/>
      <c r="E111" s="86">
        <f>SUM(E110:E110)</f>
        <v>43320</v>
      </c>
    </row>
    <row r="112" spans="1:5" ht="15" customHeight="1" x14ac:dyDescent="0.2">
      <c r="A112" s="77"/>
      <c r="B112" s="77"/>
      <c r="C112" s="77"/>
      <c r="D112" s="77"/>
      <c r="E112" s="77"/>
    </row>
    <row r="113" spans="1:5" ht="15" customHeight="1" x14ac:dyDescent="0.25">
      <c r="A113" s="40" t="s">
        <v>17</v>
      </c>
      <c r="B113" s="41"/>
      <c r="C113" s="41"/>
      <c r="D113" s="41"/>
      <c r="E113" s="41"/>
    </row>
    <row r="114" spans="1:5" ht="15" customHeight="1" x14ac:dyDescent="0.2">
      <c r="A114" s="71" t="s">
        <v>69</v>
      </c>
      <c r="B114" s="77"/>
      <c r="C114" s="77"/>
      <c r="D114" s="77"/>
      <c r="E114" s="77" t="s">
        <v>70</v>
      </c>
    </row>
    <row r="115" spans="1:5" ht="15" customHeight="1" x14ac:dyDescent="0.2">
      <c r="A115" s="77"/>
      <c r="B115" s="152"/>
      <c r="C115" s="41"/>
      <c r="D115" s="77"/>
      <c r="E115" s="81"/>
    </row>
    <row r="116" spans="1:5" ht="15" customHeight="1" x14ac:dyDescent="0.2">
      <c r="A116" s="117"/>
      <c r="B116" s="50" t="s">
        <v>66</v>
      </c>
      <c r="C116" s="48" t="s">
        <v>48</v>
      </c>
      <c r="D116" s="139" t="s">
        <v>67</v>
      </c>
      <c r="E116" s="65" t="s">
        <v>50</v>
      </c>
    </row>
    <row r="117" spans="1:5" ht="15" customHeight="1" x14ac:dyDescent="0.2">
      <c r="A117" s="155"/>
      <c r="B117" s="146">
        <v>13307</v>
      </c>
      <c r="C117" s="153"/>
      <c r="D117" s="113" t="s">
        <v>133</v>
      </c>
      <c r="E117" s="151">
        <v>42560</v>
      </c>
    </row>
    <row r="118" spans="1:5" ht="15" customHeight="1" x14ac:dyDescent="0.2">
      <c r="A118" s="156"/>
      <c r="B118" s="141"/>
      <c r="C118" s="55" t="s">
        <v>53</v>
      </c>
      <c r="D118" s="85"/>
      <c r="E118" s="86">
        <f>SUM(E117)</f>
        <v>42560</v>
      </c>
    </row>
    <row r="119" spans="1:5" ht="15" customHeight="1" x14ac:dyDescent="0.2"/>
    <row r="120" spans="1:5" ht="15" customHeight="1" x14ac:dyDescent="0.2"/>
    <row r="121" spans="1:5" ht="15" customHeight="1" x14ac:dyDescent="0.25">
      <c r="A121" s="38" t="s">
        <v>271</v>
      </c>
    </row>
    <row r="122" spans="1:5" ht="15" customHeight="1" x14ac:dyDescent="0.2">
      <c r="A122" s="192" t="s">
        <v>119</v>
      </c>
      <c r="B122" s="192"/>
      <c r="C122" s="192"/>
      <c r="D122" s="192"/>
      <c r="E122" s="192"/>
    </row>
    <row r="123" spans="1:5" ht="15" customHeight="1" x14ac:dyDescent="0.2">
      <c r="A123" s="191" t="s">
        <v>301</v>
      </c>
      <c r="B123" s="191"/>
      <c r="C123" s="191"/>
      <c r="D123" s="191"/>
      <c r="E123" s="191"/>
    </row>
    <row r="124" spans="1:5" ht="15" customHeight="1" x14ac:dyDescent="0.2">
      <c r="A124" s="191"/>
      <c r="B124" s="191"/>
      <c r="C124" s="191"/>
      <c r="D124" s="191"/>
      <c r="E124" s="191"/>
    </row>
    <row r="125" spans="1:5" ht="15" customHeight="1" x14ac:dyDescent="0.2">
      <c r="A125" s="191"/>
      <c r="B125" s="191"/>
      <c r="C125" s="191"/>
      <c r="D125" s="191"/>
      <c r="E125" s="191"/>
    </row>
    <row r="126" spans="1:5" ht="15" customHeight="1" x14ac:dyDescent="0.2">
      <c r="A126" s="191"/>
      <c r="B126" s="191"/>
      <c r="C126" s="191"/>
      <c r="D126" s="191"/>
      <c r="E126" s="191"/>
    </row>
    <row r="127" spans="1:5" ht="15" customHeight="1" x14ac:dyDescent="0.2">
      <c r="A127" s="191"/>
      <c r="B127" s="191"/>
      <c r="C127" s="191"/>
      <c r="D127" s="191"/>
      <c r="E127" s="191"/>
    </row>
    <row r="128" spans="1:5" ht="15" customHeight="1" x14ac:dyDescent="0.2">
      <c r="A128" s="191"/>
      <c r="B128" s="191"/>
      <c r="C128" s="191"/>
      <c r="D128" s="191"/>
      <c r="E128" s="191"/>
    </row>
    <row r="129" spans="1:5" ht="15" customHeight="1" x14ac:dyDescent="0.2">
      <c r="A129" s="191"/>
      <c r="B129" s="191"/>
      <c r="C129" s="191"/>
      <c r="D129" s="191"/>
      <c r="E129" s="191"/>
    </row>
    <row r="130" spans="1:5" ht="15" customHeight="1" x14ac:dyDescent="0.2">
      <c r="A130" s="191"/>
      <c r="B130" s="191"/>
      <c r="C130" s="191"/>
      <c r="D130" s="191"/>
      <c r="E130" s="191"/>
    </row>
    <row r="131" spans="1:5" ht="15" customHeight="1" x14ac:dyDescent="0.2">
      <c r="A131" s="191"/>
      <c r="B131" s="191"/>
      <c r="C131" s="191"/>
      <c r="D131" s="191"/>
      <c r="E131" s="191"/>
    </row>
    <row r="132" spans="1:5" ht="15" customHeight="1" x14ac:dyDescent="0.2">
      <c r="A132" s="191"/>
      <c r="B132" s="191"/>
      <c r="C132" s="191"/>
      <c r="D132" s="191"/>
      <c r="E132" s="191"/>
    </row>
    <row r="133" spans="1:5" ht="15" customHeight="1" x14ac:dyDescent="0.2">
      <c r="A133" s="191"/>
      <c r="B133" s="191"/>
      <c r="C133" s="191"/>
      <c r="D133" s="191"/>
      <c r="E133" s="191"/>
    </row>
    <row r="134" spans="1:5" ht="15" customHeight="1" x14ac:dyDescent="0.2"/>
    <row r="135" spans="1:5" ht="15" customHeight="1" x14ac:dyDescent="0.25">
      <c r="A135" s="40" t="s">
        <v>1</v>
      </c>
      <c r="B135" s="41"/>
      <c r="C135" s="41"/>
      <c r="D135" s="41"/>
      <c r="E135" s="41"/>
    </row>
    <row r="136" spans="1:5" ht="15" customHeight="1" x14ac:dyDescent="0.2">
      <c r="A136" s="143" t="s">
        <v>113</v>
      </c>
      <c r="B136" s="93"/>
      <c r="C136" s="93"/>
      <c r="D136" s="93"/>
      <c r="E136" s="62" t="s">
        <v>114</v>
      </c>
    </row>
    <row r="137" spans="1:5" ht="15" customHeight="1" x14ac:dyDescent="0.25">
      <c r="A137" s="60"/>
      <c r="B137" s="40"/>
      <c r="C137" s="41"/>
      <c r="D137" s="41"/>
      <c r="E137" s="46"/>
    </row>
    <row r="138" spans="1:5" ht="15" customHeight="1" x14ac:dyDescent="0.2">
      <c r="B138" s="50" t="s">
        <v>66</v>
      </c>
      <c r="C138" s="48" t="s">
        <v>48</v>
      </c>
      <c r="D138" s="49" t="s">
        <v>67</v>
      </c>
      <c r="E138" s="65" t="s">
        <v>50</v>
      </c>
    </row>
    <row r="139" spans="1:5" ht="15" customHeight="1" x14ac:dyDescent="0.2">
      <c r="B139" s="87">
        <v>306</v>
      </c>
      <c r="C139" s="138">
        <v>6172</v>
      </c>
      <c r="D139" s="144" t="s">
        <v>122</v>
      </c>
      <c r="E139" s="127">
        <v>-500</v>
      </c>
    </row>
    <row r="140" spans="1:5" ht="15" customHeight="1" x14ac:dyDescent="0.2">
      <c r="B140" s="87"/>
      <c r="C140" s="55" t="s">
        <v>53</v>
      </c>
      <c r="D140" s="56"/>
      <c r="E140" s="57">
        <f>SUM(E139:E139)</f>
        <v>-500</v>
      </c>
    </row>
    <row r="141" spans="1:5" ht="15" customHeight="1" x14ac:dyDescent="0.2"/>
    <row r="142" spans="1:5" ht="15" customHeight="1" x14ac:dyDescent="0.25">
      <c r="A142" s="40" t="s">
        <v>17</v>
      </c>
      <c r="B142" s="41"/>
      <c r="C142" s="41"/>
      <c r="D142" s="41"/>
      <c r="E142" s="41"/>
    </row>
    <row r="143" spans="1:5" ht="15" customHeight="1" x14ac:dyDescent="0.2">
      <c r="A143" s="71" t="s">
        <v>64</v>
      </c>
      <c r="B143" s="41"/>
      <c r="C143" s="41"/>
      <c r="D143" s="41"/>
      <c r="E143" s="43" t="s">
        <v>65</v>
      </c>
    </row>
    <row r="144" spans="1:5" ht="15" customHeight="1" x14ac:dyDescent="0.25">
      <c r="A144" s="40"/>
      <c r="B144" s="60"/>
      <c r="C144" s="41"/>
      <c r="D144" s="41"/>
      <c r="E144" s="46"/>
    </row>
    <row r="145" spans="1:5" ht="15" customHeight="1" x14ac:dyDescent="0.2">
      <c r="A145" s="47"/>
      <c r="B145" s="47"/>
      <c r="C145" s="48" t="s">
        <v>48</v>
      </c>
      <c r="D145" s="135" t="s">
        <v>49</v>
      </c>
      <c r="E145" s="65" t="s">
        <v>50</v>
      </c>
    </row>
    <row r="146" spans="1:5" ht="15" customHeight="1" x14ac:dyDescent="0.2">
      <c r="A146" s="107"/>
      <c r="B146" s="108"/>
      <c r="C146" s="157">
        <v>6409</v>
      </c>
      <c r="D146" s="148" t="s">
        <v>52</v>
      </c>
      <c r="E146" s="158">
        <v>-255000</v>
      </c>
    </row>
    <row r="147" spans="1:5" ht="15" customHeight="1" x14ac:dyDescent="0.2">
      <c r="A147" s="140"/>
      <c r="B147" s="159"/>
      <c r="C147" s="55" t="s">
        <v>53</v>
      </c>
      <c r="D147" s="56"/>
      <c r="E147" s="57">
        <f>E146</f>
        <v>-255000</v>
      </c>
    </row>
    <row r="148" spans="1:5" ht="15" customHeight="1" x14ac:dyDescent="0.2"/>
    <row r="149" spans="1:5" ht="15" customHeight="1" x14ac:dyDescent="0.25">
      <c r="A149" s="58" t="s">
        <v>17</v>
      </c>
      <c r="B149" s="59"/>
      <c r="C149" s="59"/>
      <c r="D149" s="59"/>
      <c r="E149" s="59"/>
    </row>
    <row r="150" spans="1:5" ht="15" customHeight="1" x14ac:dyDescent="0.2">
      <c r="A150" s="71" t="s">
        <v>123</v>
      </c>
      <c r="B150" s="41"/>
      <c r="C150" s="41"/>
      <c r="D150" s="41"/>
      <c r="E150" s="43" t="s">
        <v>124</v>
      </c>
    </row>
    <row r="151" spans="1:5" ht="15" customHeight="1" x14ac:dyDescent="0.2">
      <c r="A151" s="44"/>
      <c r="B151" s="45"/>
      <c r="C151" s="41"/>
      <c r="D151" s="41"/>
      <c r="E151" s="46"/>
    </row>
    <row r="152" spans="1:5" ht="15" customHeight="1" x14ac:dyDescent="0.2">
      <c r="A152" s="117"/>
      <c r="B152" s="48" t="s">
        <v>66</v>
      </c>
      <c r="C152" s="48" t="s">
        <v>48</v>
      </c>
      <c r="D152" s="135" t="s">
        <v>49</v>
      </c>
      <c r="E152" s="65" t="s">
        <v>50</v>
      </c>
    </row>
    <row r="153" spans="1:5" ht="15" customHeight="1" x14ac:dyDescent="0.2">
      <c r="A153" s="107"/>
      <c r="B153" s="101">
        <v>10</v>
      </c>
      <c r="C153" s="52"/>
      <c r="D153" s="53" t="s">
        <v>59</v>
      </c>
      <c r="E153" s="127">
        <v>254500</v>
      </c>
    </row>
    <row r="154" spans="1:5" ht="15" customHeight="1" x14ac:dyDescent="0.2">
      <c r="A154" s="145"/>
      <c r="B154" s="91"/>
      <c r="C154" s="55" t="s">
        <v>53</v>
      </c>
      <c r="D154" s="56"/>
      <c r="E154" s="57">
        <f>SUM(E153:E153)</f>
        <v>254500</v>
      </c>
    </row>
    <row r="155" spans="1:5" ht="15" customHeight="1" x14ac:dyDescent="0.2"/>
    <row r="156" spans="1:5" ht="15" customHeight="1" x14ac:dyDescent="0.2"/>
    <row r="157" spans="1:5" ht="15" customHeight="1" x14ac:dyDescent="0.2"/>
    <row r="158" spans="1:5" ht="15" customHeight="1" x14ac:dyDescent="0.25">
      <c r="A158" s="38" t="s">
        <v>272</v>
      </c>
    </row>
    <row r="159" spans="1:5" ht="15" customHeight="1" x14ac:dyDescent="0.2">
      <c r="A159" s="189" t="s">
        <v>219</v>
      </c>
      <c r="B159" s="189"/>
      <c r="C159" s="189"/>
      <c r="D159" s="189"/>
      <c r="E159" s="189"/>
    </row>
    <row r="160" spans="1:5" ht="15" customHeight="1" x14ac:dyDescent="0.2">
      <c r="A160" s="189"/>
      <c r="B160" s="189"/>
      <c r="C160" s="189"/>
      <c r="D160" s="189"/>
      <c r="E160" s="189"/>
    </row>
    <row r="161" spans="1:5" ht="15" customHeight="1" x14ac:dyDescent="0.2">
      <c r="A161" s="190" t="s">
        <v>273</v>
      </c>
      <c r="B161" s="190"/>
      <c r="C161" s="190"/>
      <c r="D161" s="190"/>
      <c r="E161" s="190"/>
    </row>
    <row r="162" spans="1:5" ht="15" customHeight="1" x14ac:dyDescent="0.2">
      <c r="A162" s="190"/>
      <c r="B162" s="190"/>
      <c r="C162" s="190"/>
      <c r="D162" s="190"/>
      <c r="E162" s="190"/>
    </row>
    <row r="163" spans="1:5" ht="15" customHeight="1" x14ac:dyDescent="0.2">
      <c r="A163" s="190"/>
      <c r="B163" s="190"/>
      <c r="C163" s="190"/>
      <c r="D163" s="190"/>
      <c r="E163" s="190"/>
    </row>
    <row r="164" spans="1:5" ht="15" customHeight="1" x14ac:dyDescent="0.2">
      <c r="A164" s="190"/>
      <c r="B164" s="190"/>
      <c r="C164" s="190"/>
      <c r="D164" s="190"/>
      <c r="E164" s="190"/>
    </row>
    <row r="165" spans="1:5" ht="15" customHeight="1" x14ac:dyDescent="0.2">
      <c r="A165" s="190"/>
      <c r="B165" s="190"/>
      <c r="C165" s="190"/>
      <c r="D165" s="190"/>
      <c r="E165" s="190"/>
    </row>
    <row r="166" spans="1:5" ht="15" customHeight="1" x14ac:dyDescent="0.2">
      <c r="A166" s="190"/>
      <c r="B166" s="190"/>
      <c r="C166" s="190"/>
      <c r="D166" s="190"/>
      <c r="E166" s="190"/>
    </row>
    <row r="167" spans="1:5" ht="15" customHeight="1" x14ac:dyDescent="0.2">
      <c r="A167" s="190"/>
      <c r="B167" s="190"/>
      <c r="C167" s="190"/>
      <c r="D167" s="190"/>
      <c r="E167" s="190"/>
    </row>
    <row r="168" spans="1:5" ht="15" customHeight="1" x14ac:dyDescent="0.2">
      <c r="A168" s="190"/>
      <c r="B168" s="190"/>
      <c r="C168" s="190"/>
      <c r="D168" s="190"/>
      <c r="E168" s="190"/>
    </row>
    <row r="169" spans="1:5" ht="15" customHeight="1" x14ac:dyDescent="0.2"/>
    <row r="170" spans="1:5" ht="15" customHeight="1" x14ac:dyDescent="0.25">
      <c r="A170" s="40" t="s">
        <v>17</v>
      </c>
      <c r="B170" s="41"/>
      <c r="C170" s="41"/>
      <c r="D170" s="41"/>
      <c r="E170" s="41"/>
    </row>
    <row r="171" spans="1:5" ht="15" customHeight="1" x14ac:dyDescent="0.2">
      <c r="A171" s="124" t="s">
        <v>99</v>
      </c>
      <c r="B171" s="41"/>
      <c r="C171" s="41"/>
      <c r="D171" s="41"/>
      <c r="E171" s="43" t="s">
        <v>137</v>
      </c>
    </row>
    <row r="172" spans="1:5" ht="15" customHeight="1" x14ac:dyDescent="0.2">
      <c r="A172" s="44"/>
      <c r="B172" s="45"/>
      <c r="C172" s="41"/>
      <c r="D172" s="41"/>
      <c r="E172" s="46"/>
    </row>
    <row r="173" spans="1:5" ht="15" customHeight="1" x14ac:dyDescent="0.2">
      <c r="A173" s="47"/>
      <c r="B173" s="47"/>
      <c r="C173" s="48" t="s">
        <v>48</v>
      </c>
      <c r="D173" s="49" t="s">
        <v>49</v>
      </c>
      <c r="E173" s="50" t="s">
        <v>50</v>
      </c>
    </row>
    <row r="174" spans="1:5" ht="15" customHeight="1" x14ac:dyDescent="0.2">
      <c r="A174" s="118"/>
      <c r="B174" s="159"/>
      <c r="C174" s="52">
        <v>2125</v>
      </c>
      <c r="D174" s="53" t="s">
        <v>86</v>
      </c>
      <c r="E174" s="90">
        <v>-100000</v>
      </c>
    </row>
    <row r="175" spans="1:5" ht="15" customHeight="1" x14ac:dyDescent="0.2">
      <c r="A175" s="118"/>
      <c r="B175" s="159"/>
      <c r="C175" s="52">
        <v>2125</v>
      </c>
      <c r="D175" s="120" t="s">
        <v>92</v>
      </c>
      <c r="E175" s="90">
        <v>100000</v>
      </c>
    </row>
    <row r="176" spans="1:5" ht="15" customHeight="1" x14ac:dyDescent="0.2">
      <c r="C176" s="55" t="s">
        <v>53</v>
      </c>
      <c r="D176" s="56"/>
      <c r="E176" s="57">
        <f>SUM(E174:E175)</f>
        <v>0</v>
      </c>
    </row>
    <row r="177" spans="1:5" ht="15" customHeight="1" x14ac:dyDescent="0.2"/>
    <row r="178" spans="1:5" ht="15" customHeight="1" x14ac:dyDescent="0.2"/>
    <row r="179" spans="1:5" ht="15" customHeight="1" x14ac:dyDescent="0.25">
      <c r="A179" s="38" t="s">
        <v>274</v>
      </c>
    </row>
    <row r="180" spans="1:5" ht="15" customHeight="1" x14ac:dyDescent="0.2">
      <c r="A180" s="189" t="s">
        <v>158</v>
      </c>
      <c r="B180" s="189"/>
      <c r="C180" s="189"/>
      <c r="D180" s="189"/>
      <c r="E180" s="189"/>
    </row>
    <row r="181" spans="1:5" ht="15" customHeight="1" x14ac:dyDescent="0.2">
      <c r="A181" s="189"/>
      <c r="B181" s="189"/>
      <c r="C181" s="189"/>
      <c r="D181" s="189"/>
      <c r="E181" s="189"/>
    </row>
    <row r="182" spans="1:5" ht="15" customHeight="1" x14ac:dyDescent="0.2">
      <c r="A182" s="191" t="s">
        <v>275</v>
      </c>
      <c r="B182" s="191"/>
      <c r="C182" s="191"/>
      <c r="D182" s="191"/>
      <c r="E182" s="191"/>
    </row>
    <row r="183" spans="1:5" ht="15" customHeight="1" x14ac:dyDescent="0.2">
      <c r="A183" s="191"/>
      <c r="B183" s="191"/>
      <c r="C183" s="191"/>
      <c r="D183" s="191"/>
      <c r="E183" s="191"/>
    </row>
    <row r="184" spans="1:5" ht="15" customHeight="1" x14ac:dyDescent="0.2">
      <c r="A184" s="191"/>
      <c r="B184" s="191"/>
      <c r="C184" s="191"/>
      <c r="D184" s="191"/>
      <c r="E184" s="191"/>
    </row>
    <row r="185" spans="1:5" ht="15" customHeight="1" x14ac:dyDescent="0.2">
      <c r="A185" s="191"/>
      <c r="B185" s="191"/>
      <c r="C185" s="191"/>
      <c r="D185" s="191"/>
      <c r="E185" s="191"/>
    </row>
    <row r="186" spans="1:5" ht="15" customHeight="1" x14ac:dyDescent="0.2">
      <c r="A186" s="191"/>
      <c r="B186" s="191"/>
      <c r="C186" s="191"/>
      <c r="D186" s="191"/>
      <c r="E186" s="191"/>
    </row>
    <row r="187" spans="1:5" ht="15" customHeight="1" x14ac:dyDescent="0.2">
      <c r="A187" s="191"/>
      <c r="B187" s="191"/>
      <c r="C187" s="191"/>
      <c r="D187" s="191"/>
      <c r="E187" s="191"/>
    </row>
    <row r="188" spans="1:5" ht="15" customHeight="1" x14ac:dyDescent="0.2"/>
    <row r="189" spans="1:5" ht="15" customHeight="1" x14ac:dyDescent="0.25">
      <c r="A189" s="40" t="s">
        <v>17</v>
      </c>
      <c r="B189" s="41"/>
      <c r="C189" s="41"/>
      <c r="D189" s="41"/>
      <c r="E189" s="60"/>
    </row>
    <row r="190" spans="1:5" ht="15" customHeight="1" x14ac:dyDescent="0.2">
      <c r="A190" s="42" t="s">
        <v>79</v>
      </c>
      <c r="B190" s="41"/>
      <c r="C190" s="41"/>
      <c r="D190" s="41"/>
      <c r="E190" s="43" t="s">
        <v>80</v>
      </c>
    </row>
    <row r="191" spans="1:5" ht="15" customHeight="1" x14ac:dyDescent="0.2">
      <c r="B191" s="45"/>
      <c r="C191" s="41"/>
      <c r="D191" s="41"/>
      <c r="E191" s="46"/>
    </row>
    <row r="192" spans="1:5" ht="15" customHeight="1" x14ac:dyDescent="0.2">
      <c r="B192" s="47"/>
      <c r="C192" s="48" t="s">
        <v>48</v>
      </c>
      <c r="D192" s="49" t="s">
        <v>49</v>
      </c>
      <c r="E192" s="65" t="s">
        <v>50</v>
      </c>
    </row>
    <row r="193" spans="2:5" ht="15" customHeight="1" x14ac:dyDescent="0.2">
      <c r="B193" s="51"/>
      <c r="C193" s="66">
        <v>3299</v>
      </c>
      <c r="D193" s="120" t="s">
        <v>92</v>
      </c>
      <c r="E193" s="54">
        <v>-2500</v>
      </c>
    </row>
    <row r="194" spans="2:5" ht="15" customHeight="1" x14ac:dyDescent="0.2">
      <c r="B194" s="51"/>
      <c r="C194" s="55" t="s">
        <v>53</v>
      </c>
      <c r="D194" s="56"/>
      <c r="E194" s="57">
        <f>SUM(E193:E193)</f>
        <v>-2500</v>
      </c>
    </row>
    <row r="195" spans="2:5" ht="15" customHeight="1" x14ac:dyDescent="0.2"/>
    <row r="196" spans="2:5" ht="15" customHeight="1" x14ac:dyDescent="0.2">
      <c r="B196" s="45"/>
      <c r="C196" s="41"/>
      <c r="D196" s="41"/>
      <c r="E196" s="46"/>
    </row>
    <row r="197" spans="2:5" ht="15" customHeight="1" x14ac:dyDescent="0.2">
      <c r="B197" s="48" t="s">
        <v>66</v>
      </c>
      <c r="C197" s="48" t="s">
        <v>48</v>
      </c>
      <c r="D197" s="49" t="s">
        <v>67</v>
      </c>
      <c r="E197" s="65" t="s">
        <v>50</v>
      </c>
    </row>
    <row r="198" spans="2:5" ht="15" customHeight="1" x14ac:dyDescent="0.2">
      <c r="B198" s="162">
        <v>113</v>
      </c>
      <c r="C198" s="66"/>
      <c r="D198" s="163" t="s">
        <v>115</v>
      </c>
      <c r="E198" s="54">
        <v>2500</v>
      </c>
    </row>
    <row r="199" spans="2:5" ht="15" customHeight="1" x14ac:dyDescent="0.2">
      <c r="B199" s="162"/>
      <c r="C199" s="55" t="s">
        <v>53</v>
      </c>
      <c r="D199" s="56"/>
      <c r="E199" s="57">
        <f>SUM(E198:E198)</f>
        <v>2500</v>
      </c>
    </row>
    <row r="200" spans="2:5" ht="15" customHeight="1" x14ac:dyDescent="0.2"/>
    <row r="201" spans="2:5" ht="15" customHeight="1" x14ac:dyDescent="0.2"/>
    <row r="202" spans="2:5" ht="15" customHeight="1" x14ac:dyDescent="0.2"/>
    <row r="203" spans="2:5" ht="15" customHeight="1" x14ac:dyDescent="0.2"/>
    <row r="204" spans="2:5" ht="15" customHeight="1" x14ac:dyDescent="0.2"/>
    <row r="205" spans="2:5" ht="15" customHeight="1" x14ac:dyDescent="0.2"/>
    <row r="206" spans="2:5" ht="15" customHeight="1" x14ac:dyDescent="0.2"/>
    <row r="207" spans="2:5" ht="15" customHeight="1" x14ac:dyDescent="0.2"/>
    <row r="208" spans="2:5" ht="15" customHeight="1" x14ac:dyDescent="0.2"/>
    <row r="209" spans="1:5" ht="15" customHeight="1" x14ac:dyDescent="0.2"/>
    <row r="210" spans="1:5" ht="15" customHeight="1" x14ac:dyDescent="0.25">
      <c r="A210" s="38" t="s">
        <v>276</v>
      </c>
    </row>
    <row r="211" spans="1:5" ht="15" customHeight="1" x14ac:dyDescent="0.2">
      <c r="A211" s="189" t="s">
        <v>219</v>
      </c>
      <c r="B211" s="189"/>
      <c r="C211" s="189"/>
      <c r="D211" s="189"/>
      <c r="E211" s="189"/>
    </row>
    <row r="212" spans="1:5" ht="15" customHeight="1" x14ac:dyDescent="0.2">
      <c r="A212" s="189"/>
      <c r="B212" s="189"/>
      <c r="C212" s="189"/>
      <c r="D212" s="189"/>
      <c r="E212" s="189"/>
    </row>
    <row r="213" spans="1:5" ht="15" customHeight="1" x14ac:dyDescent="0.2">
      <c r="A213" s="191" t="s">
        <v>277</v>
      </c>
      <c r="B213" s="191"/>
      <c r="C213" s="191"/>
      <c r="D213" s="191"/>
      <c r="E213" s="191"/>
    </row>
    <row r="214" spans="1:5" ht="15" customHeight="1" x14ac:dyDescent="0.2">
      <c r="A214" s="191"/>
      <c r="B214" s="191"/>
      <c r="C214" s="191"/>
      <c r="D214" s="191"/>
      <c r="E214" s="191"/>
    </row>
    <row r="215" spans="1:5" ht="15" customHeight="1" x14ac:dyDescent="0.2">
      <c r="A215" s="191"/>
      <c r="B215" s="191"/>
      <c r="C215" s="191"/>
      <c r="D215" s="191"/>
      <c r="E215" s="191"/>
    </row>
    <row r="216" spans="1:5" ht="15" customHeight="1" x14ac:dyDescent="0.2">
      <c r="A216" s="191"/>
      <c r="B216" s="191"/>
      <c r="C216" s="191"/>
      <c r="D216" s="191"/>
      <c r="E216" s="191"/>
    </row>
    <row r="217" spans="1:5" ht="15" customHeight="1" x14ac:dyDescent="0.2">
      <c r="A217" s="191"/>
      <c r="B217" s="191"/>
      <c r="C217" s="191"/>
      <c r="D217" s="191"/>
      <c r="E217" s="191"/>
    </row>
    <row r="218" spans="1:5" ht="15" customHeight="1" x14ac:dyDescent="0.2">
      <c r="A218" s="191"/>
      <c r="B218" s="191"/>
      <c r="C218" s="191"/>
      <c r="D218" s="191"/>
      <c r="E218" s="191"/>
    </row>
    <row r="219" spans="1:5" ht="15" customHeight="1" x14ac:dyDescent="0.2">
      <c r="A219" s="191"/>
      <c r="B219" s="191"/>
      <c r="C219" s="191"/>
      <c r="D219" s="191"/>
      <c r="E219" s="191"/>
    </row>
    <row r="220" spans="1:5" ht="15" customHeight="1" x14ac:dyDescent="0.2"/>
    <row r="221" spans="1:5" ht="15" customHeight="1" x14ac:dyDescent="0.25">
      <c r="A221" s="58" t="s">
        <v>17</v>
      </c>
      <c r="B221" s="59"/>
      <c r="C221" s="59"/>
      <c r="D221" s="60"/>
      <c r="E221" s="60"/>
    </row>
    <row r="222" spans="1:5" ht="15" customHeight="1" x14ac:dyDescent="0.2">
      <c r="A222" s="42" t="s">
        <v>99</v>
      </c>
      <c r="B222" s="59"/>
      <c r="C222" s="59"/>
      <c r="D222" s="59"/>
      <c r="E222" s="61" t="s">
        <v>278</v>
      </c>
    </row>
    <row r="223" spans="1:5" ht="15" customHeight="1" x14ac:dyDescent="0.2">
      <c r="A223" s="62"/>
      <c r="B223" s="63"/>
      <c r="C223" s="59"/>
      <c r="D223" s="62"/>
      <c r="E223" s="64"/>
    </row>
    <row r="224" spans="1:5" ht="15" customHeight="1" x14ac:dyDescent="0.2">
      <c r="A224" s="117"/>
      <c r="B224" s="117"/>
      <c r="C224" s="50" t="s">
        <v>48</v>
      </c>
      <c r="D224" s="135" t="s">
        <v>49</v>
      </c>
      <c r="E224" s="50" t="s">
        <v>50</v>
      </c>
    </row>
    <row r="225" spans="1:5" ht="15" customHeight="1" x14ac:dyDescent="0.2">
      <c r="A225" s="131"/>
      <c r="B225" s="108"/>
      <c r="C225" s="52">
        <v>3636</v>
      </c>
      <c r="D225" s="53" t="s">
        <v>51</v>
      </c>
      <c r="E225" s="90">
        <v>-70000</v>
      </c>
    </row>
    <row r="226" spans="1:5" ht="15" customHeight="1" x14ac:dyDescent="0.2">
      <c r="A226" s="121"/>
      <c r="B226" s="59"/>
      <c r="C226" s="95" t="s">
        <v>53</v>
      </c>
      <c r="D226" s="96"/>
      <c r="E226" s="97">
        <f>SUM(E225:E225)</f>
        <v>-70000</v>
      </c>
    </row>
    <row r="227" spans="1:5" ht="15" customHeight="1" x14ac:dyDescent="0.25">
      <c r="A227" s="92"/>
    </row>
    <row r="228" spans="1:5" ht="15" customHeight="1" x14ac:dyDescent="0.25">
      <c r="A228" s="58" t="s">
        <v>17</v>
      </c>
      <c r="B228" s="59"/>
      <c r="C228" s="59"/>
      <c r="D228" s="60"/>
      <c r="E228" s="60"/>
    </row>
    <row r="229" spans="1:5" ht="15" customHeight="1" x14ac:dyDescent="0.2">
      <c r="A229" s="42" t="s">
        <v>99</v>
      </c>
      <c r="B229" s="59"/>
      <c r="C229" s="59"/>
      <c r="D229" s="59"/>
      <c r="E229" s="61" t="s">
        <v>279</v>
      </c>
    </row>
    <row r="230" spans="1:5" ht="15" customHeight="1" x14ac:dyDescent="0.2">
      <c r="A230" s="62"/>
      <c r="B230" s="63"/>
      <c r="C230" s="59"/>
      <c r="D230" s="62"/>
      <c r="E230" s="64"/>
    </row>
    <row r="231" spans="1:5" ht="15" customHeight="1" x14ac:dyDescent="0.2">
      <c r="A231" s="117"/>
      <c r="B231" s="117"/>
      <c r="C231" s="50" t="s">
        <v>48</v>
      </c>
      <c r="D231" s="135" t="s">
        <v>49</v>
      </c>
      <c r="E231" s="50" t="s">
        <v>50</v>
      </c>
    </row>
    <row r="232" spans="1:5" ht="15" customHeight="1" x14ac:dyDescent="0.2">
      <c r="A232" s="131"/>
      <c r="B232" s="108"/>
      <c r="C232" s="52">
        <v>5273</v>
      </c>
      <c r="D232" s="53" t="s">
        <v>59</v>
      </c>
      <c r="E232" s="90">
        <v>70000</v>
      </c>
    </row>
    <row r="233" spans="1:5" ht="15" customHeight="1" x14ac:dyDescent="0.2">
      <c r="A233" s="121"/>
      <c r="B233" s="59"/>
      <c r="C233" s="95" t="s">
        <v>53</v>
      </c>
      <c r="D233" s="96"/>
      <c r="E233" s="97">
        <f>SUM(E232:E232)</f>
        <v>70000</v>
      </c>
    </row>
    <row r="234" spans="1:5" ht="15" customHeight="1" x14ac:dyDescent="0.2"/>
    <row r="235" spans="1:5" ht="15" customHeight="1" x14ac:dyDescent="0.2"/>
    <row r="236" spans="1:5" ht="15" customHeight="1" x14ac:dyDescent="0.25">
      <c r="A236" s="38" t="s">
        <v>280</v>
      </c>
    </row>
    <row r="237" spans="1:5" ht="15" customHeight="1" x14ac:dyDescent="0.2">
      <c r="A237" s="189" t="s">
        <v>219</v>
      </c>
      <c r="B237" s="189"/>
      <c r="C237" s="189"/>
      <c r="D237" s="189"/>
      <c r="E237" s="189"/>
    </row>
    <row r="238" spans="1:5" ht="15" customHeight="1" x14ac:dyDescent="0.2">
      <c r="A238" s="189"/>
      <c r="B238" s="189"/>
      <c r="C238" s="189"/>
      <c r="D238" s="189"/>
      <c r="E238" s="189"/>
    </row>
    <row r="239" spans="1:5" ht="15" customHeight="1" x14ac:dyDescent="0.2">
      <c r="A239" s="190" t="s">
        <v>281</v>
      </c>
      <c r="B239" s="190"/>
      <c r="C239" s="190"/>
      <c r="D239" s="190"/>
      <c r="E239" s="190"/>
    </row>
    <row r="240" spans="1:5" ht="15" customHeight="1" x14ac:dyDescent="0.2">
      <c r="A240" s="190"/>
      <c r="B240" s="190"/>
      <c r="C240" s="190"/>
      <c r="D240" s="190"/>
      <c r="E240" s="190"/>
    </row>
    <row r="241" spans="1:5" ht="15" customHeight="1" x14ac:dyDescent="0.2">
      <c r="A241" s="190"/>
      <c r="B241" s="190"/>
      <c r="C241" s="190"/>
      <c r="D241" s="190"/>
      <c r="E241" s="190"/>
    </row>
    <row r="242" spans="1:5" ht="15" customHeight="1" x14ac:dyDescent="0.2">
      <c r="A242" s="190"/>
      <c r="B242" s="190"/>
      <c r="C242" s="190"/>
      <c r="D242" s="190"/>
      <c r="E242" s="190"/>
    </row>
    <row r="243" spans="1:5" ht="15" customHeight="1" x14ac:dyDescent="0.2">
      <c r="A243" s="190"/>
      <c r="B243" s="190"/>
      <c r="C243" s="190"/>
      <c r="D243" s="190"/>
      <c r="E243" s="190"/>
    </row>
    <row r="244" spans="1:5" ht="15" customHeight="1" x14ac:dyDescent="0.2">
      <c r="A244" s="190"/>
      <c r="B244" s="190"/>
      <c r="C244" s="190"/>
      <c r="D244" s="190"/>
      <c r="E244" s="190"/>
    </row>
    <row r="245" spans="1:5" ht="15" customHeight="1" x14ac:dyDescent="0.2">
      <c r="A245" s="190"/>
      <c r="B245" s="190"/>
      <c r="C245" s="190"/>
      <c r="D245" s="190"/>
      <c r="E245" s="190"/>
    </row>
    <row r="246" spans="1:5" ht="15" customHeight="1" x14ac:dyDescent="0.2">
      <c r="A246" s="190"/>
      <c r="B246" s="190"/>
      <c r="C246" s="190"/>
      <c r="D246" s="190"/>
      <c r="E246" s="190"/>
    </row>
    <row r="247" spans="1:5" ht="15" customHeight="1" x14ac:dyDescent="0.2"/>
    <row r="248" spans="1:5" ht="15" customHeight="1" x14ac:dyDescent="0.25">
      <c r="A248" s="40" t="s">
        <v>17</v>
      </c>
      <c r="B248" s="41"/>
      <c r="C248" s="41"/>
      <c r="D248" s="41"/>
      <c r="E248" s="41"/>
    </row>
    <row r="249" spans="1:5" ht="15" customHeight="1" x14ac:dyDescent="0.2">
      <c r="A249" s="124" t="s">
        <v>99</v>
      </c>
      <c r="B249" s="41"/>
      <c r="C249" s="41"/>
      <c r="D249" s="41"/>
      <c r="E249" s="43" t="s">
        <v>137</v>
      </c>
    </row>
    <row r="250" spans="1:5" ht="15" customHeight="1" x14ac:dyDescent="0.2">
      <c r="A250" s="44"/>
      <c r="B250" s="45"/>
      <c r="C250" s="41"/>
      <c r="D250" s="41"/>
      <c r="E250" s="46"/>
    </row>
    <row r="251" spans="1:5" ht="15" customHeight="1" x14ac:dyDescent="0.2">
      <c r="A251" s="47"/>
      <c r="B251" s="47"/>
      <c r="C251" s="48" t="s">
        <v>48</v>
      </c>
      <c r="D251" s="49" t="s">
        <v>49</v>
      </c>
      <c r="E251" s="50" t="s">
        <v>50</v>
      </c>
    </row>
    <row r="252" spans="1:5" ht="15" customHeight="1" x14ac:dyDescent="0.2">
      <c r="A252" s="118"/>
      <c r="B252" s="159"/>
      <c r="C252" s="52">
        <v>2125</v>
      </c>
      <c r="D252" s="53" t="s">
        <v>86</v>
      </c>
      <c r="E252" s="90">
        <v>-170000</v>
      </c>
    </row>
    <row r="253" spans="1:5" ht="15" customHeight="1" x14ac:dyDescent="0.2">
      <c r="A253" s="118"/>
      <c r="B253" s="159"/>
      <c r="C253" s="52">
        <v>2141</v>
      </c>
      <c r="D253" s="53" t="s">
        <v>86</v>
      </c>
      <c r="E253" s="90">
        <f>-46980-17620-86599</f>
        <v>-151199</v>
      </c>
    </row>
    <row r="254" spans="1:5" ht="15" customHeight="1" x14ac:dyDescent="0.2">
      <c r="A254" s="118"/>
      <c r="B254" s="159"/>
      <c r="C254" s="52">
        <v>3639</v>
      </c>
      <c r="D254" s="120" t="s">
        <v>92</v>
      </c>
      <c r="E254" s="90">
        <f>46980+274219</f>
        <v>321199</v>
      </c>
    </row>
    <row r="255" spans="1:5" ht="15" customHeight="1" x14ac:dyDescent="0.2">
      <c r="C255" s="55" t="s">
        <v>53</v>
      </c>
      <c r="D255" s="56"/>
      <c r="E255" s="57">
        <f>SUM(E252:E254)</f>
        <v>0</v>
      </c>
    </row>
    <row r="256" spans="1:5"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spans="2:2" ht="15" customHeight="1" x14ac:dyDescent="0.2"/>
    <row r="322" spans="2:2" ht="15" customHeight="1" x14ac:dyDescent="0.2"/>
    <row r="323" spans="2:2" ht="15" customHeight="1" x14ac:dyDescent="0.2"/>
    <row r="324" spans="2:2" ht="15" customHeight="1" x14ac:dyDescent="0.2"/>
    <row r="325" spans="2:2" ht="15" customHeight="1" x14ac:dyDescent="0.2"/>
    <row r="326" spans="2:2" ht="15" customHeight="1" x14ac:dyDescent="0.2"/>
    <row r="327" spans="2:2" ht="15" customHeight="1" x14ac:dyDescent="0.2"/>
    <row r="328" spans="2:2" ht="15" customHeight="1" x14ac:dyDescent="0.2"/>
    <row r="329" spans="2:2" ht="15" customHeight="1" x14ac:dyDescent="0.2"/>
    <row r="330" spans="2:2" ht="15" customHeight="1" x14ac:dyDescent="0.2"/>
    <row r="331" spans="2:2" ht="15" customHeight="1" x14ac:dyDescent="0.2"/>
    <row r="332" spans="2:2" ht="15" customHeight="1" x14ac:dyDescent="0.2">
      <c r="B332" s="67"/>
    </row>
    <row r="333" spans="2:2" ht="15" customHeight="1" x14ac:dyDescent="0.2"/>
    <row r="334" spans="2:2" ht="15" customHeight="1" x14ac:dyDescent="0.2"/>
    <row r="335" spans="2:2" ht="15" customHeight="1" x14ac:dyDescent="0.2"/>
    <row r="336" spans="2:2"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sheetData>
  <mergeCells count="21">
    <mergeCell ref="A213:E219"/>
    <mergeCell ref="A237:E238"/>
    <mergeCell ref="A239:E246"/>
    <mergeCell ref="A123:E133"/>
    <mergeCell ref="A159:E160"/>
    <mergeCell ref="A161:E168"/>
    <mergeCell ref="A180:E181"/>
    <mergeCell ref="A182:E187"/>
    <mergeCell ref="A211:E212"/>
    <mergeCell ref="A122:E122"/>
    <mergeCell ref="A2:E2"/>
    <mergeCell ref="A3:E3"/>
    <mergeCell ref="A4:E8"/>
    <mergeCell ref="A24:E24"/>
    <mergeCell ref="A25:E25"/>
    <mergeCell ref="A26:E32"/>
    <mergeCell ref="A55:E55"/>
    <mergeCell ref="A56:E56"/>
    <mergeCell ref="A57:E62"/>
    <mergeCell ref="A82:E83"/>
    <mergeCell ref="A84:E92"/>
  </mergeCells>
  <pageMargins left="0.98425196850393704" right="0.98425196850393704" top="0.98425196850393704" bottom="0.98425196850393704" header="0.51181102362204722" footer="0.51181102362204722"/>
  <pageSetup paperSize="9" scale="92" firstPageNumber="38" orientation="portrait" useFirstPageNumber="1" r:id="rId1"/>
  <headerFooter alignWithMargins="0">
    <oddHeader>&amp;C&amp;"Arial,Kurzíva"Příloha č. 4: Rozpočtové změny č. 125/17 - 133/17 schválené Radou Olomouckého kraje 3.4.2017</oddHeader>
    <oddFooter xml:space="preserve">&amp;L&amp;"Arial,Kurzíva"Zastupitelstvo OK 24.4.2017
6.1. - Rozpočet Olomouckého kraje 2017 - rozpočtové změny 
Příloha č.4: Rozpočtové změny č. 125/17 - 133/17 schválené Radou Olomouckého kraje 3.4.2017&amp;R&amp;"Arial,Kurzíva"Strana &amp;P (celkem 45)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4"/>
  <sheetViews>
    <sheetView showGridLines="0" zoomScale="92" zoomScaleNormal="92" zoomScaleSheetLayoutView="92" workbookViewId="0"/>
  </sheetViews>
  <sheetFormatPr defaultRowHeight="12.75" x14ac:dyDescent="0.2"/>
  <cols>
    <col min="1" max="1" width="9.7109375" style="171" customWidth="1"/>
    <col min="2" max="2" width="12.85546875" style="171" customWidth="1"/>
    <col min="3" max="3" width="8.28515625" style="171" customWidth="1"/>
    <col min="4" max="4" width="39.140625" style="171" customWidth="1"/>
    <col min="5" max="5" width="18.85546875" style="171" customWidth="1"/>
    <col min="6" max="16384" width="9.140625" style="171"/>
  </cols>
  <sheetData>
    <row r="1" spans="1:5" ht="15" customHeight="1" x14ac:dyDescent="0.25">
      <c r="A1" s="38" t="s">
        <v>200</v>
      </c>
    </row>
    <row r="2" spans="1:5" ht="15" customHeight="1" x14ac:dyDescent="0.2">
      <c r="A2" s="192" t="s">
        <v>61</v>
      </c>
      <c r="B2" s="192"/>
      <c r="C2" s="192"/>
      <c r="D2" s="192"/>
      <c r="E2" s="192"/>
    </row>
    <row r="3" spans="1:5" ht="15" customHeight="1" x14ac:dyDescent="0.2">
      <c r="A3" s="190" t="s">
        <v>201</v>
      </c>
      <c r="B3" s="190"/>
      <c r="C3" s="190"/>
      <c r="D3" s="190"/>
      <c r="E3" s="190"/>
    </row>
    <row r="4" spans="1:5" ht="15" customHeight="1" x14ac:dyDescent="0.2">
      <c r="A4" s="190"/>
      <c r="B4" s="190"/>
      <c r="C4" s="190"/>
      <c r="D4" s="190"/>
      <c r="E4" s="190"/>
    </row>
    <row r="5" spans="1:5" ht="15" customHeight="1" x14ac:dyDescent="0.2">
      <c r="A5" s="190"/>
      <c r="B5" s="190"/>
      <c r="C5" s="190"/>
      <c r="D5" s="190"/>
      <c r="E5" s="190"/>
    </row>
    <row r="6" spans="1:5" ht="15" customHeight="1" x14ac:dyDescent="0.2">
      <c r="A6" s="190"/>
      <c r="B6" s="190"/>
      <c r="C6" s="190"/>
      <c r="D6" s="190"/>
      <c r="E6" s="190"/>
    </row>
    <row r="7" spans="1:5" ht="15" customHeight="1" x14ac:dyDescent="0.2">
      <c r="A7" s="190"/>
      <c r="B7" s="190"/>
      <c r="C7" s="190"/>
      <c r="D7" s="190"/>
      <c r="E7" s="190"/>
    </row>
    <row r="8" spans="1:5" ht="15" customHeight="1" x14ac:dyDescent="0.2">
      <c r="A8" s="190"/>
      <c r="B8" s="190"/>
      <c r="C8" s="190"/>
      <c r="D8" s="190"/>
      <c r="E8" s="190"/>
    </row>
    <row r="9" spans="1:5" ht="15" customHeight="1" x14ac:dyDescent="0.2">
      <c r="A9" s="190"/>
      <c r="B9" s="190"/>
      <c r="C9" s="190"/>
      <c r="D9" s="190"/>
      <c r="E9" s="190"/>
    </row>
    <row r="10" spans="1:5" ht="15" customHeight="1" x14ac:dyDescent="0.2">
      <c r="A10" s="68"/>
      <c r="B10" s="68"/>
      <c r="C10" s="68"/>
      <c r="D10" s="68"/>
      <c r="E10" s="68"/>
    </row>
    <row r="11" spans="1:5" ht="15" customHeight="1" x14ac:dyDescent="0.25">
      <c r="A11" s="40" t="s">
        <v>1</v>
      </c>
      <c r="B11" s="41"/>
      <c r="C11" s="41"/>
      <c r="D11" s="41"/>
      <c r="E11" s="41"/>
    </row>
    <row r="12" spans="1:5" ht="15" customHeight="1" x14ac:dyDescent="0.2">
      <c r="A12" s="42" t="s">
        <v>57</v>
      </c>
      <c r="B12" s="41"/>
      <c r="C12" s="41"/>
      <c r="D12" s="41"/>
      <c r="E12" s="43" t="s">
        <v>165</v>
      </c>
    </row>
    <row r="13" spans="1:5" ht="15" customHeight="1" x14ac:dyDescent="0.25">
      <c r="A13" s="172"/>
      <c r="B13" s="40"/>
      <c r="C13" s="41"/>
      <c r="D13" s="41"/>
      <c r="E13" s="46"/>
    </row>
    <row r="14" spans="1:5" ht="15" customHeight="1" x14ac:dyDescent="0.2">
      <c r="A14" s="47"/>
      <c r="B14" s="117"/>
      <c r="C14" s="48" t="s">
        <v>48</v>
      </c>
      <c r="D14" s="49" t="s">
        <v>67</v>
      </c>
      <c r="E14" s="48" t="s">
        <v>50</v>
      </c>
    </row>
    <row r="15" spans="1:5" ht="15" customHeight="1" x14ac:dyDescent="0.2">
      <c r="A15" s="107"/>
      <c r="B15" s="133"/>
      <c r="C15" s="66">
        <v>6172</v>
      </c>
      <c r="D15" s="128" t="s">
        <v>202</v>
      </c>
      <c r="E15" s="54">
        <v>49200</v>
      </c>
    </row>
    <row r="16" spans="1:5" ht="15" customHeight="1" x14ac:dyDescent="0.2">
      <c r="A16" s="107"/>
      <c r="B16" s="59"/>
      <c r="C16" s="55" t="s">
        <v>53</v>
      </c>
      <c r="D16" s="56"/>
      <c r="E16" s="57">
        <f>SUM(E15:E15)</f>
        <v>49200</v>
      </c>
    </row>
    <row r="17" spans="1:5" ht="15" customHeight="1" x14ac:dyDescent="0.2">
      <c r="A17" s="60"/>
      <c r="B17" s="60"/>
      <c r="C17" s="60"/>
      <c r="D17" s="60"/>
      <c r="E17" s="60"/>
    </row>
    <row r="18" spans="1:5" ht="15" customHeight="1" x14ac:dyDescent="0.25">
      <c r="A18" s="40" t="s">
        <v>17</v>
      </c>
      <c r="B18" s="41"/>
      <c r="C18" s="41"/>
      <c r="D18" s="41"/>
      <c r="E18" s="41"/>
    </row>
    <row r="19" spans="1:5" ht="15" customHeight="1" x14ac:dyDescent="0.2">
      <c r="A19" s="42" t="s">
        <v>57</v>
      </c>
      <c r="B19" s="41"/>
      <c r="C19" s="41"/>
      <c r="D19" s="41"/>
      <c r="E19" s="43" t="s">
        <v>165</v>
      </c>
    </row>
    <row r="20" spans="1:5" ht="15" customHeight="1" x14ac:dyDescent="0.25">
      <c r="A20" s="40"/>
      <c r="B20" s="60"/>
      <c r="C20" s="41"/>
      <c r="D20" s="41"/>
      <c r="E20" s="46"/>
    </row>
    <row r="21" spans="1:5" ht="15" customHeight="1" x14ac:dyDescent="0.2">
      <c r="A21" s="117"/>
      <c r="B21" s="48" t="s">
        <v>166</v>
      </c>
      <c r="C21" s="48" t="s">
        <v>48</v>
      </c>
      <c r="D21" s="49" t="s">
        <v>49</v>
      </c>
      <c r="E21" s="50" t="s">
        <v>50</v>
      </c>
    </row>
    <row r="22" spans="1:5" ht="15" customHeight="1" x14ac:dyDescent="0.2">
      <c r="A22" s="161"/>
      <c r="B22" s="162">
        <v>11</v>
      </c>
      <c r="C22" s="52"/>
      <c r="D22" s="53" t="s">
        <v>59</v>
      </c>
      <c r="E22" s="54">
        <v>49200</v>
      </c>
    </row>
    <row r="23" spans="1:5" ht="15" customHeight="1" x14ac:dyDescent="0.2">
      <c r="A23" s="118"/>
      <c r="B23" s="162"/>
      <c r="C23" s="55" t="s">
        <v>53</v>
      </c>
      <c r="D23" s="56"/>
      <c r="E23" s="57">
        <f>SUM(E22:E22)</f>
        <v>49200</v>
      </c>
    </row>
    <row r="24" spans="1:5" ht="15" customHeight="1" x14ac:dyDescent="0.2"/>
    <row r="25" spans="1:5" ht="15" customHeight="1" x14ac:dyDescent="0.2"/>
    <row r="26" spans="1:5" ht="15" customHeight="1" x14ac:dyDescent="0.25">
      <c r="A26" s="38" t="s">
        <v>203</v>
      </c>
    </row>
    <row r="27" spans="1:5" ht="15" customHeight="1" x14ac:dyDescent="0.2">
      <c r="A27" s="189" t="s">
        <v>96</v>
      </c>
      <c r="B27" s="189"/>
      <c r="C27" s="189"/>
      <c r="D27" s="189"/>
      <c r="E27" s="189"/>
    </row>
    <row r="28" spans="1:5" ht="15" customHeight="1" x14ac:dyDescent="0.2">
      <c r="A28" s="190" t="s">
        <v>204</v>
      </c>
      <c r="B28" s="190"/>
      <c r="C28" s="190"/>
      <c r="D28" s="190"/>
      <c r="E28" s="190"/>
    </row>
    <row r="29" spans="1:5" ht="15" customHeight="1" x14ac:dyDescent="0.2">
      <c r="A29" s="190"/>
      <c r="B29" s="190"/>
      <c r="C29" s="190"/>
      <c r="D29" s="190"/>
      <c r="E29" s="190"/>
    </row>
    <row r="30" spans="1:5" ht="15" customHeight="1" x14ac:dyDescent="0.2">
      <c r="A30" s="190"/>
      <c r="B30" s="190"/>
      <c r="C30" s="190"/>
      <c r="D30" s="190"/>
      <c r="E30" s="190"/>
    </row>
    <row r="31" spans="1:5" ht="15" customHeight="1" x14ac:dyDescent="0.2">
      <c r="A31" s="190"/>
      <c r="B31" s="190"/>
      <c r="C31" s="190"/>
      <c r="D31" s="190"/>
      <c r="E31" s="190"/>
    </row>
    <row r="32" spans="1:5" ht="15" customHeight="1" x14ac:dyDescent="0.2">
      <c r="A32" s="190"/>
      <c r="B32" s="190"/>
      <c r="C32" s="190"/>
      <c r="D32" s="190"/>
      <c r="E32" s="190"/>
    </row>
    <row r="33" spans="1:5" ht="15" customHeight="1" x14ac:dyDescent="0.2">
      <c r="A33" s="190"/>
      <c r="B33" s="190"/>
      <c r="C33" s="190"/>
      <c r="D33" s="190"/>
      <c r="E33" s="190"/>
    </row>
    <row r="34" spans="1:5" ht="15" customHeight="1" x14ac:dyDescent="0.2">
      <c r="A34" s="190"/>
      <c r="B34" s="190"/>
      <c r="C34" s="190"/>
      <c r="D34" s="190"/>
      <c r="E34" s="190"/>
    </row>
    <row r="35" spans="1:5" ht="15" customHeight="1" x14ac:dyDescent="0.2">
      <c r="A35"/>
      <c r="B35"/>
      <c r="C35"/>
      <c r="D35"/>
      <c r="E35"/>
    </row>
    <row r="36" spans="1:5" ht="15" customHeight="1" x14ac:dyDescent="0.25">
      <c r="A36" s="58" t="s">
        <v>1</v>
      </c>
      <c r="B36" s="41"/>
      <c r="C36" s="41"/>
      <c r="D36" s="41"/>
      <c r="E36" s="41"/>
    </row>
    <row r="37" spans="1:5" ht="15" customHeight="1" x14ac:dyDescent="0.2">
      <c r="A37" s="42" t="s">
        <v>79</v>
      </c>
      <c r="B37" s="41"/>
      <c r="C37" s="41"/>
      <c r="D37" s="41"/>
      <c r="E37" s="43" t="s">
        <v>80</v>
      </c>
    </row>
    <row r="38" spans="1:5" ht="15" customHeight="1" x14ac:dyDescent="0.25">
      <c r="A38" s="40"/>
      <c r="B38" s="60"/>
      <c r="C38" s="41"/>
      <c r="D38" s="41"/>
      <c r="E38" s="46"/>
    </row>
    <row r="39" spans="1:5" ht="15" customHeight="1" x14ac:dyDescent="0.2">
      <c r="A39" s="117"/>
      <c r="B39" s="47"/>
      <c r="C39" s="48" t="s">
        <v>48</v>
      </c>
      <c r="D39" s="49" t="s">
        <v>67</v>
      </c>
      <c r="E39" s="65" t="s">
        <v>50</v>
      </c>
    </row>
    <row r="40" spans="1:5" ht="15" customHeight="1" x14ac:dyDescent="0.2">
      <c r="A40" s="118"/>
      <c r="B40" s="108"/>
      <c r="C40" s="66">
        <v>6172</v>
      </c>
      <c r="D40" s="128" t="s">
        <v>205</v>
      </c>
      <c r="E40" s="127">
        <v>251</v>
      </c>
    </row>
    <row r="41" spans="1:5" ht="15" customHeight="1" x14ac:dyDescent="0.2">
      <c r="A41" s="118"/>
      <c r="B41" s="110"/>
      <c r="C41" s="55" t="s">
        <v>53</v>
      </c>
      <c r="D41" s="56"/>
      <c r="E41" s="57">
        <f>SUM(E40:E40)</f>
        <v>251</v>
      </c>
    </row>
    <row r="42" spans="1:5" ht="15" customHeight="1" x14ac:dyDescent="0.2">
      <c r="A42" s="35"/>
      <c r="B42" s="35"/>
      <c r="C42" s="35"/>
      <c r="D42" s="35"/>
      <c r="E42" s="35"/>
    </row>
    <row r="43" spans="1:5" ht="15" customHeight="1" x14ac:dyDescent="0.25">
      <c r="A43" s="40" t="s">
        <v>17</v>
      </c>
      <c r="B43" s="41"/>
      <c r="C43" s="41"/>
      <c r="D43" s="41"/>
      <c r="E43" s="41"/>
    </row>
    <row r="44" spans="1:5" ht="15" customHeight="1" x14ac:dyDescent="0.2">
      <c r="A44" s="42" t="s">
        <v>79</v>
      </c>
      <c r="B44" s="41"/>
      <c r="C44" s="41"/>
      <c r="D44" s="41"/>
      <c r="E44" s="43" t="s">
        <v>80</v>
      </c>
    </row>
    <row r="45" spans="1:5" ht="15" customHeight="1" x14ac:dyDescent="0.25">
      <c r="A45" s="40"/>
      <c r="B45" s="60"/>
      <c r="C45" s="41"/>
      <c r="D45" s="41"/>
      <c r="E45" s="46"/>
    </row>
    <row r="46" spans="1:5" ht="15" customHeight="1" x14ac:dyDescent="0.2">
      <c r="A46" s="47"/>
      <c r="B46" s="47"/>
      <c r="C46" s="48" t="s">
        <v>48</v>
      </c>
      <c r="D46" s="135" t="s">
        <v>49</v>
      </c>
      <c r="E46" s="65" t="s">
        <v>50</v>
      </c>
    </row>
    <row r="47" spans="1:5" ht="15" customHeight="1" x14ac:dyDescent="0.2">
      <c r="A47" s="107"/>
      <c r="B47" s="108"/>
      <c r="C47" s="157">
        <v>6409</v>
      </c>
      <c r="D47" s="53" t="s">
        <v>52</v>
      </c>
      <c r="E47" s="158">
        <v>251</v>
      </c>
    </row>
    <row r="48" spans="1:5" ht="15" customHeight="1" x14ac:dyDescent="0.2">
      <c r="A48" s="140"/>
      <c r="B48" s="159"/>
      <c r="C48" s="55" t="s">
        <v>53</v>
      </c>
      <c r="D48" s="56"/>
      <c r="E48" s="57">
        <f>E47</f>
        <v>251</v>
      </c>
    </row>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sheetData>
  <mergeCells count="4">
    <mergeCell ref="A2:E2"/>
    <mergeCell ref="A3:E9"/>
    <mergeCell ref="A27:E27"/>
    <mergeCell ref="A28:E34"/>
  </mergeCells>
  <phoneticPr fontId="1" type="noConversion"/>
  <pageMargins left="0.98425196850393704" right="0.98425196850393704" top="0.98425196850393704" bottom="0.98425196850393704" header="0.51181102362204722" footer="0.51181102362204722"/>
  <pageSetup paperSize="9" scale="92" firstPageNumber="43" orientation="portrait" useFirstPageNumber="1" r:id="rId1"/>
  <headerFooter alignWithMargins="0">
    <oddHeader>&amp;C&amp;"Arial,Kurzíva"Příloha č. 5: Rozpočtové změny č. 99/17 - 100/17 navržené Radou Olomouckého kraje 6.3.2017 ke schválení</oddHeader>
    <oddFooter xml:space="preserve">&amp;L&amp;"Arial,Kurzíva"Zastupitelstvo OK 24.4..2017
6.1. - Rozpočet Olomouckého kraje 2017 - rozpočtové změny 
Příloha č.5: Rozpočtové změny č. 99/17 - 100/17 navržené Radou Olomouckého kraje 6.3.2017 ke schválení&amp;R&amp;"Arial,Kurzíva"Strana &amp;P (celkem 45)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showGridLines="0" zoomScale="92" zoomScaleNormal="92" zoomScaleSheetLayoutView="92" workbookViewId="0"/>
  </sheetViews>
  <sheetFormatPr defaultColWidth="9.140625" defaultRowHeight="12.75" x14ac:dyDescent="0.2"/>
  <cols>
    <col min="1" max="1" width="9.7109375" style="35" customWidth="1"/>
    <col min="2" max="2" width="12.85546875" style="35" customWidth="1"/>
    <col min="3" max="3" width="8.28515625" style="35" customWidth="1"/>
    <col min="4" max="4" width="39.140625" style="35" customWidth="1"/>
    <col min="5" max="5" width="18.85546875" style="35" customWidth="1"/>
    <col min="6" max="16384" width="9.140625" style="35"/>
  </cols>
  <sheetData>
    <row r="1" spans="1:5" ht="15" customHeight="1" x14ac:dyDescent="0.25">
      <c r="A1" s="38" t="s">
        <v>282</v>
      </c>
    </row>
    <row r="2" spans="1:5" ht="15" customHeight="1" x14ac:dyDescent="0.2">
      <c r="A2" s="195" t="s">
        <v>61</v>
      </c>
      <c r="B2" s="195"/>
      <c r="C2" s="195"/>
      <c r="D2" s="195"/>
      <c r="E2" s="195"/>
    </row>
    <row r="3" spans="1:5" ht="15" customHeight="1" x14ac:dyDescent="0.2">
      <c r="A3" s="191" t="s">
        <v>283</v>
      </c>
      <c r="B3" s="191"/>
      <c r="C3" s="191"/>
      <c r="D3" s="191"/>
      <c r="E3" s="191"/>
    </row>
    <row r="4" spans="1:5" ht="15" customHeight="1" x14ac:dyDescent="0.2">
      <c r="A4" s="191"/>
      <c r="B4" s="191"/>
      <c r="C4" s="191"/>
      <c r="D4" s="191"/>
      <c r="E4" s="191"/>
    </row>
    <row r="5" spans="1:5" ht="15" customHeight="1" x14ac:dyDescent="0.2">
      <c r="A5" s="191"/>
      <c r="B5" s="191"/>
      <c r="C5" s="191"/>
      <c r="D5" s="191"/>
      <c r="E5" s="191"/>
    </row>
    <row r="6" spans="1:5" ht="15" customHeight="1" x14ac:dyDescent="0.2">
      <c r="A6" s="191"/>
      <c r="B6" s="191"/>
      <c r="C6" s="191"/>
      <c r="D6" s="191"/>
      <c r="E6" s="191"/>
    </row>
    <row r="7" spans="1:5" ht="15" customHeight="1" x14ac:dyDescent="0.2">
      <c r="A7" s="191"/>
      <c r="B7" s="191"/>
      <c r="C7" s="191"/>
      <c r="D7" s="191"/>
      <c r="E7" s="191"/>
    </row>
    <row r="8" spans="1:5" ht="15" customHeight="1" x14ac:dyDescent="0.2">
      <c r="A8" s="191"/>
      <c r="B8" s="191"/>
      <c r="C8" s="191"/>
      <c r="D8" s="191"/>
      <c r="E8" s="191"/>
    </row>
    <row r="9" spans="1:5" ht="15" customHeight="1" x14ac:dyDescent="0.2">
      <c r="A9" s="191"/>
      <c r="B9" s="191"/>
      <c r="C9" s="191"/>
      <c r="D9" s="191"/>
      <c r="E9" s="191"/>
    </row>
    <row r="10" spans="1:5" ht="15" customHeight="1" x14ac:dyDescent="0.2">
      <c r="A10" s="191"/>
      <c r="B10" s="191"/>
      <c r="C10" s="191"/>
      <c r="D10" s="191"/>
      <c r="E10" s="191"/>
    </row>
    <row r="11" spans="1:5" ht="15" customHeight="1" x14ac:dyDescent="0.2">
      <c r="A11" s="191"/>
      <c r="B11" s="191"/>
      <c r="C11" s="191"/>
      <c r="D11" s="191"/>
      <c r="E11" s="191"/>
    </row>
    <row r="12" spans="1:5" ht="15" customHeight="1" x14ac:dyDescent="0.2">
      <c r="A12" s="98"/>
      <c r="B12" s="98"/>
      <c r="C12" s="98"/>
      <c r="D12" s="98"/>
      <c r="E12" s="98"/>
    </row>
    <row r="13" spans="1:5" ht="15" customHeight="1" x14ac:dyDescent="0.25">
      <c r="A13" s="58" t="s">
        <v>1</v>
      </c>
      <c r="B13" s="59"/>
      <c r="C13" s="59"/>
      <c r="D13" s="59"/>
      <c r="E13" s="59"/>
    </row>
    <row r="14" spans="1:5" ht="15" customHeight="1" x14ac:dyDescent="0.2">
      <c r="A14" s="42" t="s">
        <v>284</v>
      </c>
      <c r="B14" s="59"/>
      <c r="C14" s="59"/>
      <c r="D14" s="59"/>
      <c r="E14" s="61" t="s">
        <v>285</v>
      </c>
    </row>
    <row r="15" spans="1:5" ht="15" customHeight="1" x14ac:dyDescent="0.25">
      <c r="A15" s="58"/>
      <c r="B15" s="63"/>
      <c r="C15" s="62"/>
      <c r="D15" s="62"/>
      <c r="E15" s="99"/>
    </row>
    <row r="16" spans="1:5" ht="15" customHeight="1" x14ac:dyDescent="0.2">
      <c r="A16" s="133"/>
      <c r="B16" s="117"/>
      <c r="C16" s="50" t="s">
        <v>48</v>
      </c>
      <c r="D16" s="100" t="s">
        <v>67</v>
      </c>
      <c r="E16" s="50" t="s">
        <v>50</v>
      </c>
    </row>
    <row r="17" spans="1:5" ht="15" customHeight="1" x14ac:dyDescent="0.2">
      <c r="A17" s="118"/>
      <c r="B17" s="108"/>
      <c r="C17" s="52"/>
      <c r="D17" s="134" t="s">
        <v>286</v>
      </c>
      <c r="E17" s="186">
        <v>11000000</v>
      </c>
    </row>
    <row r="18" spans="1:5" ht="15" customHeight="1" x14ac:dyDescent="0.2">
      <c r="A18" s="118"/>
      <c r="B18" s="187"/>
      <c r="C18" s="95" t="s">
        <v>53</v>
      </c>
      <c r="D18" s="103"/>
      <c r="E18" s="104">
        <f>SUM(E17:E17)</f>
        <v>11000000</v>
      </c>
    </row>
    <row r="19" spans="1:5" ht="15" customHeight="1" x14ac:dyDescent="0.2">
      <c r="A19" s="118"/>
      <c r="B19" s="93"/>
      <c r="C19" s="93"/>
      <c r="D19" s="93"/>
      <c r="E19" s="93"/>
    </row>
    <row r="20" spans="1:5" ht="15" customHeight="1" x14ac:dyDescent="0.25">
      <c r="A20" s="58" t="s">
        <v>17</v>
      </c>
      <c r="B20" s="59"/>
      <c r="C20" s="59"/>
      <c r="D20" s="59"/>
      <c r="E20" s="59"/>
    </row>
    <row r="21" spans="1:5" ht="15" customHeight="1" x14ac:dyDescent="0.2">
      <c r="A21" s="42" t="s">
        <v>284</v>
      </c>
      <c r="B21" s="59"/>
      <c r="C21" s="59"/>
      <c r="D21" s="59"/>
      <c r="E21" s="61" t="s">
        <v>285</v>
      </c>
    </row>
    <row r="22" spans="1:5" ht="15" customHeight="1" x14ac:dyDescent="0.25">
      <c r="A22" s="58"/>
      <c r="B22" s="62"/>
      <c r="C22" s="59"/>
      <c r="D22" s="59"/>
      <c r="E22" s="99"/>
    </row>
    <row r="23" spans="1:5" ht="15" customHeight="1" x14ac:dyDescent="0.2">
      <c r="A23" s="117"/>
      <c r="B23" s="117"/>
      <c r="C23" s="50" t="s">
        <v>48</v>
      </c>
      <c r="D23" s="188" t="s">
        <v>49</v>
      </c>
      <c r="E23" s="50" t="s">
        <v>50</v>
      </c>
    </row>
    <row r="24" spans="1:5" ht="15" customHeight="1" x14ac:dyDescent="0.2">
      <c r="A24" s="118"/>
      <c r="B24" s="187"/>
      <c r="C24" s="52">
        <v>2399</v>
      </c>
      <c r="D24" s="53" t="s">
        <v>52</v>
      </c>
      <c r="E24" s="186">
        <v>11000000</v>
      </c>
    </row>
    <row r="25" spans="1:5" ht="15" customHeight="1" x14ac:dyDescent="0.2">
      <c r="A25" s="59"/>
      <c r="B25" s="187"/>
      <c r="C25" s="95" t="s">
        <v>53</v>
      </c>
      <c r="D25" s="103"/>
      <c r="E25" s="104">
        <f>SUM(E24:E24)</f>
        <v>11000000</v>
      </c>
    </row>
    <row r="26" spans="1:5" ht="15" customHeight="1" x14ac:dyDescent="0.2"/>
    <row r="27" spans="1:5" ht="15" customHeight="1" x14ac:dyDescent="0.2"/>
    <row r="28" spans="1:5" ht="15" customHeight="1" x14ac:dyDescent="0.25">
      <c r="A28" s="38" t="s">
        <v>287</v>
      </c>
    </row>
    <row r="29" spans="1:5" ht="15" customHeight="1" x14ac:dyDescent="0.2">
      <c r="A29" s="189" t="s">
        <v>96</v>
      </c>
      <c r="B29" s="189"/>
      <c r="C29" s="189"/>
      <c r="D29" s="189"/>
      <c r="E29" s="189"/>
    </row>
    <row r="30" spans="1:5" ht="15" customHeight="1" x14ac:dyDescent="0.2">
      <c r="A30" s="190" t="s">
        <v>288</v>
      </c>
      <c r="B30" s="190"/>
      <c r="C30" s="190"/>
      <c r="D30" s="190"/>
      <c r="E30" s="190"/>
    </row>
    <row r="31" spans="1:5" ht="15" customHeight="1" x14ac:dyDescent="0.2">
      <c r="A31" s="190"/>
      <c r="B31" s="190"/>
      <c r="C31" s="190"/>
      <c r="D31" s="190"/>
      <c r="E31" s="190"/>
    </row>
    <row r="32" spans="1:5" ht="15" customHeight="1" x14ac:dyDescent="0.2">
      <c r="A32" s="190"/>
      <c r="B32" s="190"/>
      <c r="C32" s="190"/>
      <c r="D32" s="190"/>
      <c r="E32" s="190"/>
    </row>
    <row r="33" spans="1:5" ht="15" customHeight="1" x14ac:dyDescent="0.2">
      <c r="A33" s="190"/>
      <c r="B33" s="190"/>
      <c r="C33" s="190"/>
      <c r="D33" s="190"/>
      <c r="E33" s="190"/>
    </row>
    <row r="34" spans="1:5" ht="15" customHeight="1" x14ac:dyDescent="0.2">
      <c r="A34" s="190"/>
      <c r="B34" s="190"/>
      <c r="C34" s="190"/>
      <c r="D34" s="190"/>
      <c r="E34" s="190"/>
    </row>
    <row r="35" spans="1:5" ht="15" customHeight="1" x14ac:dyDescent="0.2">
      <c r="A35" s="190"/>
      <c r="B35" s="190"/>
      <c r="C35" s="190"/>
      <c r="D35" s="190"/>
      <c r="E35" s="190"/>
    </row>
    <row r="36" spans="1:5" ht="15" customHeight="1" x14ac:dyDescent="0.2">
      <c r="A36" s="190"/>
      <c r="B36" s="190"/>
      <c r="C36" s="190"/>
      <c r="D36" s="190"/>
      <c r="E36" s="190"/>
    </row>
    <row r="37" spans="1:5" ht="15" customHeight="1" x14ac:dyDescent="0.2">
      <c r="A37" s="190"/>
      <c r="B37" s="190"/>
      <c r="C37" s="190"/>
      <c r="D37" s="190"/>
      <c r="E37" s="190"/>
    </row>
    <row r="38" spans="1:5" ht="15" customHeight="1" x14ac:dyDescent="0.2">
      <c r="A38" s="190"/>
      <c r="B38" s="190"/>
      <c r="C38" s="190"/>
      <c r="D38" s="190"/>
      <c r="E38" s="190"/>
    </row>
    <row r="39" spans="1:5" ht="15" customHeight="1" x14ac:dyDescent="0.2">
      <c r="A39"/>
      <c r="B39"/>
      <c r="C39"/>
      <c r="D39"/>
      <c r="E39"/>
    </row>
    <row r="40" spans="1:5" ht="15" customHeight="1" x14ac:dyDescent="0.25">
      <c r="A40" s="58" t="s">
        <v>1</v>
      </c>
      <c r="B40" s="41"/>
      <c r="C40" s="41"/>
      <c r="D40" s="41"/>
      <c r="E40" s="41"/>
    </row>
    <row r="41" spans="1:5" ht="15" customHeight="1" x14ac:dyDescent="0.2">
      <c r="A41" s="42" t="s">
        <v>99</v>
      </c>
      <c r="B41" s="41"/>
      <c r="C41" s="41"/>
      <c r="D41" s="41"/>
      <c r="E41" s="43" t="s">
        <v>137</v>
      </c>
    </row>
    <row r="42" spans="1:5" ht="15" customHeight="1" x14ac:dyDescent="0.25">
      <c r="A42" s="40"/>
      <c r="B42" s="60"/>
      <c r="C42" s="41"/>
      <c r="D42" s="41"/>
      <c r="E42" s="46"/>
    </row>
    <row r="43" spans="1:5" ht="15" customHeight="1" x14ac:dyDescent="0.2">
      <c r="A43" s="117"/>
      <c r="B43" s="47"/>
      <c r="C43" s="48" t="s">
        <v>48</v>
      </c>
      <c r="D43" s="49" t="s">
        <v>67</v>
      </c>
      <c r="E43" s="65" t="s">
        <v>50</v>
      </c>
    </row>
    <row r="44" spans="1:5" ht="15" customHeight="1" x14ac:dyDescent="0.2">
      <c r="A44" s="118"/>
      <c r="B44" s="108"/>
      <c r="C44" s="66">
        <v>6409</v>
      </c>
      <c r="D44" s="128" t="s">
        <v>205</v>
      </c>
      <c r="E44" s="127">
        <v>120000</v>
      </c>
    </row>
    <row r="45" spans="1:5" ht="15" customHeight="1" x14ac:dyDescent="0.2">
      <c r="A45" s="118"/>
      <c r="B45" s="110"/>
      <c r="C45" s="55" t="s">
        <v>289</v>
      </c>
      <c r="D45" s="56"/>
      <c r="E45" s="57">
        <f>SUM(E44:E44)</f>
        <v>120000</v>
      </c>
    </row>
    <row r="46" spans="1:5" ht="15" customHeight="1" x14ac:dyDescent="0.2"/>
    <row r="47" spans="1:5" ht="15" customHeight="1" x14ac:dyDescent="0.25">
      <c r="A47" s="58" t="s">
        <v>17</v>
      </c>
      <c r="B47" s="59"/>
      <c r="C47" s="59"/>
      <c r="D47" s="60"/>
      <c r="E47" s="60"/>
    </row>
    <row r="48" spans="1:5" ht="15" customHeight="1" x14ac:dyDescent="0.2">
      <c r="A48" s="42" t="s">
        <v>99</v>
      </c>
      <c r="B48" s="59"/>
      <c r="C48" s="59"/>
      <c r="D48" s="59"/>
      <c r="E48" s="43" t="s">
        <v>137</v>
      </c>
    </row>
    <row r="49" spans="1:5" ht="15" customHeight="1" x14ac:dyDescent="0.2">
      <c r="A49" s="62"/>
      <c r="B49" s="63"/>
      <c r="C49" s="59"/>
      <c r="D49" s="62"/>
      <c r="E49" s="64"/>
    </row>
    <row r="50" spans="1:5" ht="15" customHeight="1" x14ac:dyDescent="0.2">
      <c r="A50" s="117"/>
      <c r="B50" s="117"/>
      <c r="C50" s="50" t="s">
        <v>48</v>
      </c>
      <c r="D50" s="135" t="s">
        <v>49</v>
      </c>
      <c r="E50" s="50" t="s">
        <v>50</v>
      </c>
    </row>
    <row r="51" spans="1:5" ht="15" customHeight="1" x14ac:dyDescent="0.2">
      <c r="A51" s="131"/>
      <c r="B51" s="108"/>
      <c r="C51" s="52">
        <v>2125</v>
      </c>
      <c r="D51" s="53" t="s">
        <v>86</v>
      </c>
      <c r="E51" s="90">
        <v>120000</v>
      </c>
    </row>
    <row r="52" spans="1:5" ht="15" customHeight="1" x14ac:dyDescent="0.2">
      <c r="A52" s="121"/>
      <c r="B52" s="59"/>
      <c r="C52" s="95" t="s">
        <v>53</v>
      </c>
      <c r="D52" s="96"/>
      <c r="E52" s="97">
        <f>SUM(E51:E51)</f>
        <v>120000</v>
      </c>
    </row>
    <row r="53" spans="1:5" ht="15" customHeight="1" x14ac:dyDescent="0.2"/>
    <row r="54" spans="1:5" ht="15" customHeight="1" x14ac:dyDescent="0.2"/>
    <row r="55" spans="1:5" ht="15" customHeight="1" x14ac:dyDescent="0.2"/>
    <row r="56" spans="1:5" ht="15" customHeight="1" x14ac:dyDescent="0.2"/>
    <row r="57" spans="1:5" ht="15" customHeight="1" x14ac:dyDescent="0.2"/>
    <row r="58" spans="1:5" ht="15" customHeight="1" x14ac:dyDescent="0.2"/>
    <row r="59" spans="1:5" ht="15" customHeight="1" x14ac:dyDescent="0.2"/>
    <row r="60" spans="1:5" ht="15" customHeight="1" x14ac:dyDescent="0.2"/>
    <row r="61" spans="1:5" ht="15" customHeight="1" x14ac:dyDescent="0.2"/>
    <row r="62" spans="1:5" ht="15" customHeight="1" x14ac:dyDescent="0.2"/>
    <row r="63" spans="1:5" ht="15" customHeight="1" x14ac:dyDescent="0.2"/>
    <row r="64" spans="1:5"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sheetData>
  <mergeCells count="4">
    <mergeCell ref="A2:E2"/>
    <mergeCell ref="A3:E11"/>
    <mergeCell ref="A29:E29"/>
    <mergeCell ref="A30:E38"/>
  </mergeCells>
  <pageMargins left="0.98425196850393704" right="0.98425196850393704" top="0.98425196850393704" bottom="0.98425196850393704" header="0.51181102362204722" footer="0.51181102362204722"/>
  <pageSetup paperSize="9" scale="92" firstPageNumber="44" orientation="portrait" useFirstPageNumber="1" r:id="rId1"/>
  <headerFooter alignWithMargins="0">
    <oddHeader>&amp;C&amp;"Arial,Kurzíva"Příloha č. 6: Rozpočtové změny č. 134/17 - 135/17 navržené Radou Olomouckého kraje 3.4.2017 ke schválení</oddHeader>
    <oddFooter xml:space="preserve">&amp;L&amp;"Arial,Kurzíva"Zastupitelstvo OK 24.4..2017
6.1. - Rozpočet Olomouckého kraje 2017 - rozpočtové změny 
Příloha č.6: Rozpočtové změny č. 134/17 - 135/17 navržené Radou Olomouckého kraje 3.4.2017 ke schválení&amp;R&amp;"Arial,Kurzíva"Strana &amp;P (celkem 45)
 </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2"/>
  <sheetViews>
    <sheetView showGridLines="0" zoomScale="92" zoomScaleNormal="92" zoomScaleSheetLayoutView="92" workbookViewId="0"/>
  </sheetViews>
  <sheetFormatPr defaultColWidth="9.140625" defaultRowHeight="13.15" customHeight="1" x14ac:dyDescent="0.2"/>
  <cols>
    <col min="1" max="1" width="52.7109375" style="1" customWidth="1"/>
    <col min="2" max="3" width="18" style="2" customWidth="1"/>
    <col min="4" max="16384" width="9.140625" style="1"/>
  </cols>
  <sheetData>
    <row r="1" spans="1:3" ht="14.25" customHeight="1" x14ac:dyDescent="0.2">
      <c r="A1" s="1" t="s">
        <v>32</v>
      </c>
      <c r="C1" s="3" t="s">
        <v>0</v>
      </c>
    </row>
    <row r="2" spans="1:3" ht="15.75" customHeight="1" x14ac:dyDescent="0.25">
      <c r="A2" s="4" t="s">
        <v>1</v>
      </c>
      <c r="B2" s="5" t="s">
        <v>2</v>
      </c>
      <c r="C2" s="5" t="s">
        <v>3</v>
      </c>
    </row>
    <row r="3" spans="1:3" ht="14.25" customHeight="1" x14ac:dyDescent="0.2">
      <c r="A3" s="6" t="s">
        <v>33</v>
      </c>
      <c r="B3" s="18">
        <v>4100000</v>
      </c>
      <c r="C3" s="7">
        <v>4100000</v>
      </c>
    </row>
    <row r="4" spans="1:3" ht="14.25" customHeight="1" x14ac:dyDescent="0.2">
      <c r="A4" s="6" t="s">
        <v>4</v>
      </c>
      <c r="B4" s="18">
        <v>1290</v>
      </c>
      <c r="C4" s="7">
        <v>1290</v>
      </c>
    </row>
    <row r="5" spans="1:3" ht="14.25" customHeight="1" x14ac:dyDescent="0.2">
      <c r="A5" s="6" t="s">
        <v>28</v>
      </c>
      <c r="B5" s="18">
        <v>1310</v>
      </c>
      <c r="C5" s="7">
        <v>1310</v>
      </c>
    </row>
    <row r="6" spans="1:3" ht="14.25" customHeight="1" x14ac:dyDescent="0.2">
      <c r="A6" s="6" t="s">
        <v>5</v>
      </c>
      <c r="B6" s="18">
        <v>31179.200000000001</v>
      </c>
      <c r="C6" s="7">
        <v>31179.200000000001</v>
      </c>
    </row>
    <row r="7" spans="1:3" ht="14.25" customHeight="1" x14ac:dyDescent="0.2">
      <c r="A7" s="6" t="s">
        <v>6</v>
      </c>
      <c r="B7" s="18">
        <v>2480</v>
      </c>
      <c r="C7" s="7">
        <v>2485</v>
      </c>
    </row>
    <row r="8" spans="1:3" ht="14.25" customHeight="1" x14ac:dyDescent="0.2">
      <c r="A8" s="6" t="s">
        <v>24</v>
      </c>
      <c r="B8" s="18">
        <v>40192</v>
      </c>
      <c r="C8" s="7">
        <f>41035+120</f>
        <v>41155</v>
      </c>
    </row>
    <row r="9" spans="1:3" ht="14.25" customHeight="1" x14ac:dyDescent="0.2">
      <c r="A9" s="6" t="s">
        <v>7</v>
      </c>
      <c r="B9" s="18">
        <v>13200</v>
      </c>
      <c r="C9" s="7">
        <v>13200</v>
      </c>
    </row>
    <row r="10" spans="1:3" ht="14.25" customHeight="1" x14ac:dyDescent="0.2">
      <c r="A10" s="6" t="s">
        <v>8</v>
      </c>
      <c r="B10" s="18">
        <v>1000.4</v>
      </c>
      <c r="C10" s="7">
        <v>1000.4</v>
      </c>
    </row>
    <row r="11" spans="1:3" ht="14.25" customHeight="1" x14ac:dyDescent="0.2">
      <c r="A11" s="6" t="s">
        <v>9</v>
      </c>
      <c r="B11" s="18">
        <v>81145.399999999994</v>
      </c>
      <c r="C11" s="7">
        <v>81145.399999999994</v>
      </c>
    </row>
    <row r="12" spans="1:3" ht="14.25" customHeight="1" x14ac:dyDescent="0.2">
      <c r="A12" s="36" t="s">
        <v>29</v>
      </c>
      <c r="B12" s="18"/>
      <c r="C12" s="7">
        <f>5901745+420</f>
        <v>5902165</v>
      </c>
    </row>
    <row r="13" spans="1:3" ht="14.25" customHeight="1" x14ac:dyDescent="0.2">
      <c r="A13" s="36" t="s">
        <v>30</v>
      </c>
      <c r="B13" s="18"/>
      <c r="C13" s="7">
        <v>692181</v>
      </c>
    </row>
    <row r="14" spans="1:3" ht="14.25" customHeight="1" x14ac:dyDescent="0.2">
      <c r="A14" s="36" t="s">
        <v>290</v>
      </c>
      <c r="B14" s="18"/>
      <c r="C14" s="7">
        <f>147+480</f>
        <v>627</v>
      </c>
    </row>
    <row r="15" spans="1:3" ht="14.25" customHeight="1" x14ac:dyDescent="0.2">
      <c r="A15" s="37" t="s">
        <v>34</v>
      </c>
      <c r="B15" s="18"/>
      <c r="C15" s="7">
        <f>115+5661</f>
        <v>5776</v>
      </c>
    </row>
    <row r="16" spans="1:3" ht="14.25" customHeight="1" x14ac:dyDescent="0.2">
      <c r="A16" s="37" t="s">
        <v>35</v>
      </c>
      <c r="B16" s="18"/>
      <c r="C16" s="7">
        <v>15</v>
      </c>
    </row>
    <row r="17" spans="1:3" ht="14.25" customHeight="1" x14ac:dyDescent="0.2">
      <c r="A17" s="6" t="s">
        <v>36</v>
      </c>
      <c r="B17" s="18">
        <v>6291</v>
      </c>
      <c r="C17" s="7">
        <v>6291</v>
      </c>
    </row>
    <row r="18" spans="1:3" ht="14.25" customHeight="1" x14ac:dyDescent="0.2">
      <c r="A18" s="6" t="s">
        <v>37</v>
      </c>
      <c r="B18" s="18">
        <v>50000</v>
      </c>
      <c r="C18" s="7">
        <v>50000</v>
      </c>
    </row>
    <row r="19" spans="1:3" ht="14.25" customHeight="1" x14ac:dyDescent="0.2">
      <c r="A19" s="8" t="s">
        <v>10</v>
      </c>
      <c r="B19" s="19">
        <v>170165</v>
      </c>
      <c r="C19" s="9">
        <f>175498-1</f>
        <v>175497</v>
      </c>
    </row>
    <row r="20" spans="1:3" ht="14.25" customHeight="1" x14ac:dyDescent="0.2">
      <c r="A20" s="10" t="s">
        <v>20</v>
      </c>
      <c r="B20" s="20">
        <v>8242</v>
      </c>
      <c r="C20" s="11">
        <v>8242</v>
      </c>
    </row>
    <row r="21" spans="1:3" ht="14.25" customHeight="1" x14ac:dyDescent="0.2">
      <c r="A21" s="10" t="s">
        <v>11</v>
      </c>
      <c r="B21" s="20">
        <v>50000</v>
      </c>
      <c r="C21" s="11">
        <v>50000</v>
      </c>
    </row>
    <row r="22" spans="1:3" ht="14.25" customHeight="1" x14ac:dyDescent="0.2">
      <c r="A22" s="10" t="s">
        <v>291</v>
      </c>
      <c r="B22" s="20"/>
      <c r="C22" s="11">
        <v>47213</v>
      </c>
    </row>
    <row r="23" spans="1:3" ht="14.25" customHeight="1" x14ac:dyDescent="0.2">
      <c r="A23" s="10" t="s">
        <v>12</v>
      </c>
      <c r="B23" s="20">
        <v>6600</v>
      </c>
      <c r="C23" s="11">
        <v>6600</v>
      </c>
    </row>
    <row r="24" spans="1:3" ht="14.25" customHeight="1" x14ac:dyDescent="0.2">
      <c r="A24" s="36" t="s">
        <v>31</v>
      </c>
      <c r="B24" s="20"/>
      <c r="C24" s="11">
        <v>1596</v>
      </c>
    </row>
    <row r="25" spans="1:3" ht="14.25" customHeight="1" x14ac:dyDescent="0.25">
      <c r="A25" s="4" t="s">
        <v>13</v>
      </c>
      <c r="B25" s="21">
        <f>SUM(B3:B23)</f>
        <v>4563095</v>
      </c>
      <c r="C25" s="12">
        <f>SUM(C3:C24)</f>
        <v>11218968</v>
      </c>
    </row>
    <row r="26" spans="1:3" ht="14.25" customHeight="1" x14ac:dyDescent="0.2">
      <c r="A26" s="13" t="s">
        <v>14</v>
      </c>
      <c r="B26" s="25">
        <v>-8240</v>
      </c>
      <c r="C26" s="25">
        <v>-8240</v>
      </c>
    </row>
    <row r="27" spans="1:3" ht="15.75" thickBot="1" x14ac:dyDescent="0.3">
      <c r="A27" s="14" t="s">
        <v>15</v>
      </c>
      <c r="B27" s="15">
        <f>B25+B26</f>
        <v>4554855</v>
      </c>
      <c r="C27" s="15">
        <f>C25+C26</f>
        <v>11210728</v>
      </c>
    </row>
    <row r="28" spans="1:3" ht="13.5" thickTop="1" x14ac:dyDescent="0.2">
      <c r="A28" s="16"/>
      <c r="B28" s="22"/>
    </row>
    <row r="29" spans="1:3" ht="15.75" customHeight="1" x14ac:dyDescent="0.25">
      <c r="A29" s="4" t="s">
        <v>17</v>
      </c>
      <c r="B29" s="23" t="s">
        <v>2</v>
      </c>
      <c r="C29" s="5" t="s">
        <v>3</v>
      </c>
    </row>
    <row r="30" spans="1:3" ht="14.25" x14ac:dyDescent="0.2">
      <c r="A30" s="8" t="s">
        <v>39</v>
      </c>
      <c r="B30" s="24">
        <v>686314</v>
      </c>
      <c r="C30" s="26">
        <f>687682-1+120</f>
        <v>687801</v>
      </c>
    </row>
    <row r="31" spans="1:3" ht="14.25" x14ac:dyDescent="0.2">
      <c r="A31" s="8" t="s">
        <v>40</v>
      </c>
      <c r="B31" s="24">
        <v>289230</v>
      </c>
      <c r="C31" s="26">
        <v>289230</v>
      </c>
    </row>
    <row r="32" spans="1:3" ht="14.25" x14ac:dyDescent="0.2">
      <c r="A32" s="8" t="s">
        <v>41</v>
      </c>
      <c r="B32" s="24">
        <v>2496931</v>
      </c>
      <c r="C32" s="26">
        <v>2497431</v>
      </c>
    </row>
    <row r="33" spans="1:3" ht="14.25" x14ac:dyDescent="0.2">
      <c r="A33" s="36" t="s">
        <v>29</v>
      </c>
      <c r="B33" s="24"/>
      <c r="C33" s="26">
        <f>5901745+420</f>
        <v>5902165</v>
      </c>
    </row>
    <row r="34" spans="1:3" ht="14.25" x14ac:dyDescent="0.2">
      <c r="A34" s="36" t="s">
        <v>30</v>
      </c>
      <c r="B34" s="24"/>
      <c r="C34" s="26">
        <v>692181</v>
      </c>
    </row>
    <row r="35" spans="1:3" ht="14.25" x14ac:dyDescent="0.2">
      <c r="A35" s="36" t="s">
        <v>290</v>
      </c>
      <c r="B35" s="24"/>
      <c r="C35" s="26">
        <f>147+480</f>
        <v>627</v>
      </c>
    </row>
    <row r="36" spans="1:3" ht="14.25" x14ac:dyDescent="0.2">
      <c r="A36" s="37" t="s">
        <v>34</v>
      </c>
      <c r="B36" s="24"/>
      <c r="C36" s="26">
        <f>65821+5661</f>
        <v>71482</v>
      </c>
    </row>
    <row r="37" spans="1:3" ht="14.25" x14ac:dyDescent="0.2">
      <c r="A37" s="37" t="s">
        <v>35</v>
      </c>
      <c r="B37" s="24"/>
      <c r="C37" s="26">
        <v>15</v>
      </c>
    </row>
    <row r="38" spans="1:3" ht="14.25" x14ac:dyDescent="0.2">
      <c r="A38" s="10" t="s">
        <v>20</v>
      </c>
      <c r="B38" s="24">
        <v>8242</v>
      </c>
      <c r="C38" s="26">
        <v>8242</v>
      </c>
    </row>
    <row r="39" spans="1:3" ht="14.25" x14ac:dyDescent="0.2">
      <c r="A39" s="10" t="s">
        <v>11</v>
      </c>
      <c r="B39" s="24">
        <v>50000</v>
      </c>
      <c r="C39" s="26">
        <f>50000+11000</f>
        <v>61000</v>
      </c>
    </row>
    <row r="40" spans="1:3" ht="14.25" x14ac:dyDescent="0.2">
      <c r="A40" s="10" t="s">
        <v>38</v>
      </c>
      <c r="B40" s="24"/>
      <c r="C40" s="26">
        <v>123264</v>
      </c>
    </row>
    <row r="41" spans="1:3" ht="14.25" x14ac:dyDescent="0.2">
      <c r="A41" s="10" t="s">
        <v>23</v>
      </c>
      <c r="B41" s="24">
        <v>17458</v>
      </c>
      <c r="C41" s="26">
        <v>41216</v>
      </c>
    </row>
    <row r="42" spans="1:3" ht="14.25" x14ac:dyDescent="0.2">
      <c r="A42" s="10" t="s">
        <v>42</v>
      </c>
      <c r="B42" s="24">
        <v>1081855</v>
      </c>
      <c r="C42" s="26">
        <v>1087031</v>
      </c>
    </row>
    <row r="43" spans="1:3" ht="14.25" x14ac:dyDescent="0.2">
      <c r="A43" s="36" t="s">
        <v>31</v>
      </c>
      <c r="B43" s="24"/>
      <c r="C43" s="26">
        <v>3272</v>
      </c>
    </row>
    <row r="44" spans="1:3" ht="14.25" customHeight="1" x14ac:dyDescent="0.25">
      <c r="A44" s="4" t="s">
        <v>18</v>
      </c>
      <c r="B44" s="21">
        <f>SUM(B30:B42)</f>
        <v>4630030</v>
      </c>
      <c r="C44" s="12">
        <f>SUM(C30:C43)</f>
        <v>11464957</v>
      </c>
    </row>
    <row r="45" spans="1:3" ht="14.25" x14ac:dyDescent="0.2">
      <c r="A45" s="13" t="s">
        <v>14</v>
      </c>
      <c r="B45" s="25">
        <v>-8240</v>
      </c>
      <c r="C45" s="25">
        <v>-8240</v>
      </c>
    </row>
    <row r="46" spans="1:3" ht="15.75" thickBot="1" x14ac:dyDescent="0.3">
      <c r="A46" s="14" t="s">
        <v>19</v>
      </c>
      <c r="B46" s="15">
        <f>+B44+B45</f>
        <v>4621790</v>
      </c>
      <c r="C46" s="15">
        <f>+C44+C45</f>
        <v>11456717</v>
      </c>
    </row>
    <row r="47" spans="1:3" ht="13.5" thickTop="1" x14ac:dyDescent="0.2">
      <c r="A47" s="16" t="s">
        <v>16</v>
      </c>
      <c r="B47" s="22"/>
    </row>
    <row r="48" spans="1:3" ht="14.25" x14ac:dyDescent="0.2">
      <c r="B48" s="1"/>
      <c r="C48" s="9"/>
    </row>
    <row r="49" spans="1:3" ht="14.25" x14ac:dyDescent="0.2">
      <c r="A49" s="10" t="s">
        <v>22</v>
      </c>
      <c r="B49" s="20">
        <v>320094</v>
      </c>
      <c r="C49" s="11">
        <f>488148+11000</f>
        <v>499148</v>
      </c>
    </row>
    <row r="50" spans="1:3" ht="14.25" x14ac:dyDescent="0.2">
      <c r="A50" s="27" t="s">
        <v>21</v>
      </c>
      <c r="B50" s="28">
        <v>253159</v>
      </c>
      <c r="C50" s="29">
        <v>253159</v>
      </c>
    </row>
    <row r="51" spans="1:3" ht="15.75" thickBot="1" x14ac:dyDescent="0.3">
      <c r="A51" s="14" t="s">
        <v>25</v>
      </c>
      <c r="B51" s="15">
        <f>+B49-B50</f>
        <v>66935</v>
      </c>
      <c r="C51" s="15">
        <f>+C49-C50</f>
        <v>245989</v>
      </c>
    </row>
    <row r="52" spans="1:3" ht="15" thickTop="1" x14ac:dyDescent="0.2">
      <c r="A52" s="10"/>
      <c r="B52" s="30"/>
      <c r="C52" s="31"/>
    </row>
    <row r="53" spans="1:3" ht="15" thickBot="1" x14ac:dyDescent="0.25">
      <c r="A53" s="10"/>
      <c r="B53" s="30"/>
      <c r="C53" s="31"/>
    </row>
    <row r="54" spans="1:3" ht="15.75" thickBot="1" x14ac:dyDescent="0.3">
      <c r="A54" s="32" t="s">
        <v>26</v>
      </c>
      <c r="B54" s="33">
        <f>+B27+B49</f>
        <v>4874949</v>
      </c>
      <c r="C54" s="34">
        <f>+C27+C49</f>
        <v>11709876</v>
      </c>
    </row>
    <row r="55" spans="1:3" ht="15.75" thickBot="1" x14ac:dyDescent="0.3">
      <c r="A55" s="32" t="s">
        <v>27</v>
      </c>
      <c r="B55" s="33">
        <f>+B46+B50</f>
        <v>4874949</v>
      </c>
      <c r="C55" s="34">
        <f>+C46+C50</f>
        <v>11709876</v>
      </c>
    </row>
    <row r="56" spans="1:3" ht="12.75" x14ac:dyDescent="0.2">
      <c r="B56" s="1"/>
    </row>
    <row r="57" spans="1:3" ht="14.25" x14ac:dyDescent="0.2">
      <c r="B57" s="1"/>
      <c r="C57" s="17"/>
    </row>
    <row r="58" spans="1:3" ht="14.25" x14ac:dyDescent="0.2">
      <c r="B58" s="1"/>
      <c r="C58" s="17"/>
    </row>
    <row r="59" spans="1:3" ht="12.75" x14ac:dyDescent="0.2">
      <c r="B59" s="1"/>
    </row>
    <row r="60" spans="1:3" ht="12.75" x14ac:dyDescent="0.2">
      <c r="B60" s="1"/>
    </row>
    <row r="61" spans="1:3" ht="12.75" x14ac:dyDescent="0.2">
      <c r="B61" s="1"/>
    </row>
    <row r="62" spans="1:3" ht="12.75" x14ac:dyDescent="0.2">
      <c r="B62" s="1"/>
    </row>
    <row r="63" spans="1:3" ht="12.75" x14ac:dyDescent="0.2">
      <c r="B63" s="1"/>
    </row>
    <row r="64" spans="1:3" ht="12.75" x14ac:dyDescent="0.2"/>
    <row r="65" spans="2:3" ht="12.75" customHeight="1" x14ac:dyDescent="0.2"/>
    <row r="66" spans="2:3" ht="12.75" x14ac:dyDescent="0.2"/>
    <row r="67" spans="2:3" ht="12.75" x14ac:dyDescent="0.2">
      <c r="B67" s="1"/>
      <c r="C67" s="1"/>
    </row>
    <row r="68" spans="2:3" ht="12.75" x14ac:dyDescent="0.2">
      <c r="B68" s="1"/>
      <c r="C68" s="1"/>
    </row>
    <row r="69" spans="2:3" ht="12.75" x14ac:dyDescent="0.2">
      <c r="B69" s="1"/>
      <c r="C69" s="1"/>
    </row>
    <row r="70" spans="2:3" ht="12.75" x14ac:dyDescent="0.2">
      <c r="B70" s="1"/>
      <c r="C70" s="1"/>
    </row>
    <row r="71" spans="2:3" ht="12.75" x14ac:dyDescent="0.2">
      <c r="B71" s="1"/>
      <c r="C71" s="1"/>
    </row>
    <row r="72" spans="2:3" ht="12.75" x14ac:dyDescent="0.2">
      <c r="B72" s="1"/>
      <c r="C72" s="1"/>
    </row>
    <row r="74" spans="2:3" ht="12.75" x14ac:dyDescent="0.2"/>
    <row r="75" spans="2:3" ht="12.75" x14ac:dyDescent="0.2"/>
    <row r="78" spans="2:3" ht="12.75" x14ac:dyDescent="0.2">
      <c r="B78" s="1"/>
      <c r="C78" s="1"/>
    </row>
    <row r="79" spans="2:3" ht="12.75" x14ac:dyDescent="0.2">
      <c r="B79" s="1"/>
      <c r="C79" s="1"/>
    </row>
    <row r="82" spans="2:3" ht="12.75" x14ac:dyDescent="0.2">
      <c r="B82" s="1"/>
      <c r="C82" s="1"/>
    </row>
    <row r="83" spans="2:3" ht="12.75" x14ac:dyDescent="0.2">
      <c r="B83" s="1"/>
      <c r="C83" s="1"/>
    </row>
    <row r="97" spans="2:3" ht="12.75" x14ac:dyDescent="0.2">
      <c r="B97" s="1"/>
      <c r="C97" s="1"/>
    </row>
    <row r="98" spans="2:3" ht="12.75" x14ac:dyDescent="0.2">
      <c r="B98" s="1"/>
      <c r="C98" s="1"/>
    </row>
    <row r="101" spans="2:3" ht="12.75" x14ac:dyDescent="0.2">
      <c r="B101" s="1"/>
      <c r="C101" s="1"/>
    </row>
    <row r="102" spans="2:3" ht="12.75" x14ac:dyDescent="0.2">
      <c r="B102" s="1"/>
      <c r="C102" s="1"/>
    </row>
  </sheetData>
  <phoneticPr fontId="1" type="noConversion"/>
  <pageMargins left="0.98425196850393704" right="0.98425196850393704" top="0.55118110236220474" bottom="0.9055118110236221" header="0.31496062992125984" footer="0.39370078740157483"/>
  <pageSetup paperSize="9" scale="92" firstPageNumber="45" orientation="portrait" useFirstPageNumber="1" r:id="rId1"/>
  <headerFooter alignWithMargins="0">
    <oddHeader>&amp;C&amp;"Arial,Kurzíva"Příloha č. 7 - Upravený rozpočet Olomouckého kraje na rok 2017 po schválení rozpočtových změn</oddHeader>
    <oddFooter xml:space="preserve">&amp;L&amp;"Arial,Kurzíva"Zastupitelstvo OK 24.4.2017
6.1. - Rozpočet Olomouckého kraje 2017 - rozpočtové změny 
Příloha č.7: Upravený rozpočet OK na rok 2017 po schválení rozpočtových změn&amp;R&amp;"Arial,Kurzíva"Strana &amp;P (celkem 45)&amp;"Arial,Obyčejné"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6</vt:i4>
      </vt:variant>
    </vt:vector>
  </HeadingPairs>
  <TitlesOfParts>
    <vt:vector size="13" baseType="lpstr">
      <vt:lpstr>Příloha č. 1</vt:lpstr>
      <vt:lpstr>Příloha č. 2</vt:lpstr>
      <vt:lpstr>Příloha č. 3</vt:lpstr>
      <vt:lpstr>Příloha č. 4</vt:lpstr>
      <vt:lpstr>Příloha č. 5</vt:lpstr>
      <vt:lpstr>Příloha č. 6</vt:lpstr>
      <vt:lpstr>Příloha  č. 7</vt:lpstr>
      <vt:lpstr>'Příloha č. 1'!Oblast_tisku</vt:lpstr>
      <vt:lpstr>'Příloha č. 2'!Oblast_tisku</vt:lpstr>
      <vt:lpstr>'Příloha č. 3'!Oblast_tisku</vt:lpstr>
      <vt:lpstr>'Příloha č. 4'!Oblast_tisku</vt:lpstr>
      <vt:lpstr>'Příloha č. 5'!Oblast_tisku</vt:lpstr>
      <vt:lpstr>'Příloha č. 6'!Oblast_tisku</vt:lpstr>
    </vt:vector>
  </TitlesOfParts>
  <Company>KÚOK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Navrátilová Lenka</cp:lastModifiedBy>
  <cp:lastPrinted>2017-04-04T06:31:22Z</cp:lastPrinted>
  <dcterms:created xsi:type="dcterms:W3CDTF">2007-02-21T09:44:06Z</dcterms:created>
  <dcterms:modified xsi:type="dcterms:W3CDTF">2017-04-04T07:08:08Z</dcterms:modified>
</cp:coreProperties>
</file>