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 - P2_2023 - dodatečně\ROK\"/>
    </mc:Choice>
  </mc:AlternateContent>
  <bookViews>
    <workbookView xWindow="0" yWindow="0" windowWidth="28800" windowHeight="10800"/>
  </bookViews>
  <sheets>
    <sheet name="Návrh" sheetId="1" r:id="rId1"/>
  </sheets>
  <definedNames>
    <definedName name="_xlnm._FilterDatabase" localSheetId="0" hidden="1">Návrh!$B$1:$P$18</definedName>
    <definedName name="_xlnm.Print_Titles" localSheetId="0">Návrh!$1:$1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L17" i="1"/>
  <c r="M17" i="1" s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<sst xmlns="http://schemas.openxmlformats.org/spreadsheetml/2006/main" count="137" uniqueCount="85">
  <si>
    <t>č.</t>
  </si>
  <si>
    <t>Program podpory</t>
  </si>
  <si>
    <t>Poskytovatel</t>
  </si>
  <si>
    <t>IČO</t>
  </si>
  <si>
    <t>Adresa</t>
  </si>
  <si>
    <t>Druh služby</t>
  </si>
  <si>
    <t>Identifikátor služby</t>
  </si>
  <si>
    <t>Právní forma</t>
  </si>
  <si>
    <t>Požadovaná
výše dotace v řádném kole</t>
  </si>
  <si>
    <t>Výše dotace v řádném kole</t>
  </si>
  <si>
    <t>Revokace</t>
  </si>
  <si>
    <t>Výše dotace v řádném kole po revokaci</t>
  </si>
  <si>
    <t>Chybějící zdroje na základě aktualizace</t>
  </si>
  <si>
    <t xml:space="preserve">Návrh 
výše dofinancování </t>
  </si>
  <si>
    <t xml:space="preserve">DOTACE CELKEM </t>
  </si>
  <si>
    <t>6.</t>
  </si>
  <si>
    <t>A</t>
  </si>
  <si>
    <t>Darmoděj z.ú.</t>
  </si>
  <si>
    <t xml:space="preserve">Lipovská 131/4
Jeseník
790 01 Jeseník 1
</t>
  </si>
  <si>
    <t>kontaktní centra</t>
  </si>
  <si>
    <t>Ústav</t>
  </si>
  <si>
    <t>7.</t>
  </si>
  <si>
    <t>sociálně aktivizační služby pro rodiny s dětmi</t>
  </si>
  <si>
    <t>9.</t>
  </si>
  <si>
    <t>terénní programy</t>
  </si>
  <si>
    <t>67.</t>
  </si>
  <si>
    <t>JITRO Olomouc, o.p.s.</t>
  </si>
  <si>
    <t xml:space="preserve">Mozartova 1176/43a
Nová Ulice
779 00 Olomouc 9
</t>
  </si>
  <si>
    <t>chráněné bydlení</t>
  </si>
  <si>
    <t>Obecně prospěšná společnost</t>
  </si>
  <si>
    <t>68.</t>
  </si>
  <si>
    <t>denní stacionáře</t>
  </si>
  <si>
    <t>69.</t>
  </si>
  <si>
    <t>Maltézská pomoc, o.p.s.</t>
  </si>
  <si>
    <t xml:space="preserve">Lázeňská 485/2
Praha 1 - Malá Strana
118 00 Praha 011
</t>
  </si>
  <si>
    <t>osobní asistence</t>
  </si>
  <si>
    <t>70.</t>
  </si>
  <si>
    <t>71.</t>
  </si>
  <si>
    <t>sociálně aktivizační služby pro seniory a osoby se zdravotním postižením</t>
  </si>
  <si>
    <t>77.</t>
  </si>
  <si>
    <t>Podané ruce - osobní asistence</t>
  </si>
  <si>
    <t xml:space="preserve">Zborovská 465
Místek
738 01 Frýdek-Místek 1
</t>
  </si>
  <si>
    <t>Pobočný spolek</t>
  </si>
  <si>
    <t>86.</t>
  </si>
  <si>
    <t>Poradna pro občanství Občanská a lidská práva, z.s.</t>
  </si>
  <si>
    <t xml:space="preserve">U Kanálky 1559/5
Praha 2 - Vinohrady
120 00 Praha 2
</t>
  </si>
  <si>
    <t>Spolek</t>
  </si>
  <si>
    <t>87.</t>
  </si>
  <si>
    <t>92.</t>
  </si>
  <si>
    <t>SOUŽITÍ 2005, o.p.s.</t>
  </si>
  <si>
    <t xml:space="preserve">Na Bukovci 1
Mikulovice
790 84 Mikulovice u Jeseníku 1
</t>
  </si>
  <si>
    <t>pečovatelská služba</t>
  </si>
  <si>
    <t>103.</t>
  </si>
  <si>
    <t>Společnost pro ranou péči, pobočka pro rodinu Olomouc</t>
  </si>
  <si>
    <t xml:space="preserve">U botanické zahrady 828/4
Olomouc
779 00 Olomouc 9
</t>
  </si>
  <si>
    <t>104.</t>
  </si>
  <si>
    <t>Společnost pro ranou péči, pobočka pro zrak Olomouc</t>
  </si>
  <si>
    <t xml:space="preserve">Střední novosadská 356/52
Nové Sady
779 00 Olomouc 9
</t>
  </si>
  <si>
    <t>raná péče</t>
  </si>
  <si>
    <t>112.</t>
  </si>
  <si>
    <t>Zet-My, z.s.</t>
  </si>
  <si>
    <t xml:space="preserve">Náves Svobody 706/8a
Holice
779 00 Olomouc 9
</t>
  </si>
  <si>
    <t>odlehčovací služby</t>
  </si>
  <si>
    <t>117.</t>
  </si>
  <si>
    <t>B</t>
  </si>
  <si>
    <t>VČELKA sociální služby o.p.s.</t>
  </si>
  <si>
    <t>Pivovarská 170/3, Beroun-Centrum, 266 01 Beroun 1</t>
  </si>
  <si>
    <t>118.</t>
  </si>
  <si>
    <t>p. č. (i)</t>
  </si>
  <si>
    <t>1.</t>
  </si>
  <si>
    <t>4.</t>
  </si>
  <si>
    <t>2.</t>
  </si>
  <si>
    <t>3.</t>
  </si>
  <si>
    <t>5.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</si>
  <si>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</si>
  <si>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</si>
  <si>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</si>
  <si>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</si>
  <si>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</si>
  <si>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</si>
  <si>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</si>
  <si>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</si>
  <si>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</si>
  <si>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i</t>
  </si>
  <si>
    <t>Císlo řádku v původním podkladovém materiálu pro orgány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</si>
</sst>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2" fillId="0" borderId="0" xfId="2" applyFill="1"/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2" fillId="0" borderId="0" xfId="2" applyNumberFormat="1" applyFill="1"/>
    <xf numFmtId="0" fontId="2" fillId="0" borderId="0" xfId="2" applyFill="1" applyAlignment="1">
      <alignment horizontal="center"/>
    </xf>
    <xf numFmtId="0" fontId="2" fillId="0" borderId="0" xfId="2" applyFill="1" applyAlignment="1"/>
    <xf numFmtId="164" fontId="2" fillId="0" borderId="0" xfId="1" applyFont="1" applyFill="1"/>
    <xf numFmtId="164" fontId="5" fillId="0" borderId="0" xfId="1" applyFont="1" applyFill="1"/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20"/>
  <sheetViews>
    <sheetView tabSelected="1" zoomScale="70" zoomScaleNormal="70" workbookViewId="0">
      <pane ySplit="1" topLeftCell="A2" activePane="bottomLeft" state="frozen"/>
      <selection pane="bottomLeft" activeCell="G8" sqref="G8"/>
    </sheetView>
  </sheetViews>
  <sheetFormatPr defaultColWidth="9.140625" defaultRowHeight="15" x14ac:dyDescent="0.25"/>
  <cols>
    <col min="1" max="1" width="5" style="4" bestFit="1" customWidth="1"/>
    <col min="2" max="2" width="8.7109375" style="4" bestFit="1" customWidth="1"/>
    <col min="3" max="3" width="11.140625" style="10" bestFit="1" customWidth="1"/>
    <col min="4" max="4" width="33.140625" style="4" customWidth="1"/>
    <col min="5" max="5" width="12.7109375" style="4" bestFit="1" customWidth="1"/>
    <col min="6" max="6" width="17.85546875" style="4" customWidth="1"/>
    <col min="7" max="7" width="16.28515625" style="4" customWidth="1"/>
    <col min="8" max="8" width="13" style="4" customWidth="1"/>
    <col min="9" max="9" width="19.28515625" style="11" bestFit="1" customWidth="1"/>
    <col min="10" max="10" width="20.7109375" style="12" customWidth="1"/>
    <col min="11" max="11" width="20.7109375" style="13" customWidth="1"/>
    <col min="12" max="16" width="20.7109375" style="12" customWidth="1"/>
    <col min="17" max="17" width="9.140625" style="4"/>
    <col min="18" max="18" width="17.140625" style="4" bestFit="1" customWidth="1"/>
    <col min="19" max="16384" width="9.140625" style="4"/>
  </cols>
  <sheetData>
    <row r="1" spans="1:18" ht="38.25" x14ac:dyDescent="0.2">
      <c r="A1" s="1" t="s">
        <v>0</v>
      </c>
      <c r="B1" s="1" t="s">
        <v>68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8" ht="51" x14ac:dyDescent="0.2">
      <c r="A2" s="5" t="s">
        <v>69</v>
      </c>
      <c r="B2" s="5" t="s">
        <v>15</v>
      </c>
      <c r="C2" s="6" t="s">
        <v>16</v>
      </c>
      <c r="D2" s="5" t="s">
        <v>17</v>
      </c>
      <c r="E2" s="5">
        <v>27027864</v>
      </c>
      <c r="F2" s="5" t="s">
        <v>18</v>
      </c>
      <c r="G2" s="5" t="s">
        <v>19</v>
      </c>
      <c r="H2" s="5">
        <v>2901639</v>
      </c>
      <c r="I2" s="5" t="s">
        <v>20</v>
      </c>
      <c r="J2" s="7">
        <v>168035</v>
      </c>
      <c r="K2" s="8">
        <v>0</v>
      </c>
      <c r="L2" s="7"/>
      <c r="M2" s="7">
        <f t="shared" ref="M2:M18" si="0">K2-L2</f>
        <v>0</v>
      </c>
      <c r="N2" s="7">
        <v>90660</v>
      </c>
      <c r="O2" s="7">
        <v>90600</v>
      </c>
      <c r="P2" s="7">
        <v>90600</v>
      </c>
      <c r="Q2" s="9"/>
    </row>
    <row r="3" spans="1:18" ht="51" x14ac:dyDescent="0.2">
      <c r="A3" s="5" t="s">
        <v>71</v>
      </c>
      <c r="B3" s="5" t="s">
        <v>21</v>
      </c>
      <c r="C3" s="6" t="s">
        <v>16</v>
      </c>
      <c r="D3" s="5" t="s">
        <v>17</v>
      </c>
      <c r="E3" s="5">
        <v>27027864</v>
      </c>
      <c r="F3" s="5" t="s">
        <v>18</v>
      </c>
      <c r="G3" s="5" t="s">
        <v>22</v>
      </c>
      <c r="H3" s="5">
        <v>3950042</v>
      </c>
      <c r="I3" s="5" t="s">
        <v>20</v>
      </c>
      <c r="J3" s="7">
        <v>424476</v>
      </c>
      <c r="K3" s="8">
        <v>0</v>
      </c>
      <c r="L3" s="7"/>
      <c r="M3" s="7">
        <f t="shared" si="0"/>
        <v>0</v>
      </c>
      <c r="N3" s="7">
        <v>403472</v>
      </c>
      <c r="O3" s="7">
        <v>376400</v>
      </c>
      <c r="P3" s="7">
        <v>376400</v>
      </c>
      <c r="Q3" s="9"/>
    </row>
    <row r="4" spans="1:18" ht="51" x14ac:dyDescent="0.2">
      <c r="A4" s="5" t="s">
        <v>72</v>
      </c>
      <c r="B4" s="5" t="s">
        <v>23</v>
      </c>
      <c r="C4" s="6" t="s">
        <v>16</v>
      </c>
      <c r="D4" s="5" t="s">
        <v>17</v>
      </c>
      <c r="E4" s="5">
        <v>27027864</v>
      </c>
      <c r="F4" s="5" t="s">
        <v>18</v>
      </c>
      <c r="G4" s="5" t="s">
        <v>24</v>
      </c>
      <c r="H4" s="5">
        <v>6451839</v>
      </c>
      <c r="I4" s="5" t="s">
        <v>20</v>
      </c>
      <c r="J4" s="7">
        <v>404590</v>
      </c>
      <c r="K4" s="8">
        <v>0</v>
      </c>
      <c r="L4" s="7"/>
      <c r="M4" s="7">
        <f t="shared" si="0"/>
        <v>0</v>
      </c>
      <c r="N4" s="7">
        <v>354670</v>
      </c>
      <c r="O4" s="7">
        <v>354600</v>
      </c>
      <c r="P4" s="7">
        <v>354600</v>
      </c>
      <c r="Q4" s="9"/>
    </row>
    <row r="5" spans="1:18" ht="51" x14ac:dyDescent="0.2">
      <c r="A5" s="5" t="s">
        <v>70</v>
      </c>
      <c r="B5" s="5" t="s">
        <v>25</v>
      </c>
      <c r="C5" s="6" t="s">
        <v>16</v>
      </c>
      <c r="D5" s="5" t="s">
        <v>26</v>
      </c>
      <c r="E5" s="5">
        <v>29393647</v>
      </c>
      <c r="F5" s="5" t="s">
        <v>27</v>
      </c>
      <c r="G5" s="5" t="s">
        <v>28</v>
      </c>
      <c r="H5" s="5">
        <v>5556166</v>
      </c>
      <c r="I5" s="5" t="s">
        <v>29</v>
      </c>
      <c r="J5" s="7">
        <v>105000</v>
      </c>
      <c r="K5" s="8">
        <v>0</v>
      </c>
      <c r="L5" s="7"/>
      <c r="M5" s="7">
        <f t="shared" si="0"/>
        <v>0</v>
      </c>
      <c r="N5" s="7">
        <v>85000</v>
      </c>
      <c r="O5" s="7">
        <v>85000</v>
      </c>
      <c r="P5" s="7">
        <v>85000</v>
      </c>
      <c r="Q5" s="9"/>
    </row>
    <row r="6" spans="1:18" ht="51" x14ac:dyDescent="0.2">
      <c r="A6" s="5" t="s">
        <v>73</v>
      </c>
      <c r="B6" s="5" t="s">
        <v>30</v>
      </c>
      <c r="C6" s="6" t="s">
        <v>16</v>
      </c>
      <c r="D6" s="5" t="s">
        <v>26</v>
      </c>
      <c r="E6" s="5">
        <v>29393647</v>
      </c>
      <c r="F6" s="5" t="s">
        <v>27</v>
      </c>
      <c r="G6" s="5" t="s">
        <v>31</v>
      </c>
      <c r="H6" s="5">
        <v>7771226</v>
      </c>
      <c r="I6" s="5" t="s">
        <v>29</v>
      </c>
      <c r="J6" s="7">
        <v>650000</v>
      </c>
      <c r="K6" s="8">
        <v>0</v>
      </c>
      <c r="L6" s="7"/>
      <c r="M6" s="7">
        <f t="shared" si="0"/>
        <v>0</v>
      </c>
      <c r="N6" s="7">
        <v>569000</v>
      </c>
      <c r="O6" s="7">
        <v>569000</v>
      </c>
      <c r="P6" s="7">
        <v>569000</v>
      </c>
      <c r="Q6" s="9"/>
    </row>
    <row r="7" spans="1:18" ht="63.75" x14ac:dyDescent="0.2">
      <c r="A7" s="5" t="s">
        <v>15</v>
      </c>
      <c r="B7" s="5" t="s">
        <v>32</v>
      </c>
      <c r="C7" s="6" t="s">
        <v>16</v>
      </c>
      <c r="D7" s="5" t="s">
        <v>33</v>
      </c>
      <c r="E7" s="5">
        <v>26708451</v>
      </c>
      <c r="F7" s="5" t="s">
        <v>34</v>
      </c>
      <c r="G7" s="5" t="s">
        <v>35</v>
      </c>
      <c r="H7" s="5">
        <v>1577569</v>
      </c>
      <c r="I7" s="5" t="s">
        <v>29</v>
      </c>
      <c r="J7" s="7">
        <v>1267224</v>
      </c>
      <c r="K7" s="8">
        <v>0</v>
      </c>
      <c r="L7" s="7"/>
      <c r="M7" s="7">
        <f t="shared" si="0"/>
        <v>0</v>
      </c>
      <c r="N7" s="7">
        <v>486000</v>
      </c>
      <c r="O7" s="7">
        <v>486000</v>
      </c>
      <c r="P7" s="7">
        <v>486000</v>
      </c>
      <c r="Q7" s="9"/>
    </row>
    <row r="8" spans="1:18" ht="63.75" x14ac:dyDescent="0.2">
      <c r="A8" s="5" t="s">
        <v>21</v>
      </c>
      <c r="B8" s="5" t="s">
        <v>36</v>
      </c>
      <c r="C8" s="6" t="s">
        <v>16</v>
      </c>
      <c r="D8" s="5" t="s">
        <v>33</v>
      </c>
      <c r="E8" s="5">
        <v>26708451</v>
      </c>
      <c r="F8" s="5" t="s">
        <v>34</v>
      </c>
      <c r="G8" s="5" t="s">
        <v>22</v>
      </c>
      <c r="H8" s="5">
        <v>2229881</v>
      </c>
      <c r="I8" s="5" t="s">
        <v>29</v>
      </c>
      <c r="J8" s="7">
        <v>325500</v>
      </c>
      <c r="K8" s="8">
        <v>29300</v>
      </c>
      <c r="L8" s="7"/>
      <c r="M8" s="7">
        <f t="shared" si="0"/>
        <v>29300</v>
      </c>
      <c r="N8" s="7">
        <v>290233</v>
      </c>
      <c r="O8" s="7">
        <v>213300</v>
      </c>
      <c r="P8" s="7">
        <v>242600</v>
      </c>
      <c r="Q8" s="9"/>
    </row>
    <row r="9" spans="1:18" ht="76.5" x14ac:dyDescent="0.2">
      <c r="A9" s="5" t="s">
        <v>74</v>
      </c>
      <c r="B9" s="5" t="s">
        <v>37</v>
      </c>
      <c r="C9" s="6" t="s">
        <v>16</v>
      </c>
      <c r="D9" s="5" t="s">
        <v>33</v>
      </c>
      <c r="E9" s="5">
        <v>26708451</v>
      </c>
      <c r="F9" s="5" t="s">
        <v>34</v>
      </c>
      <c r="G9" s="5" t="s">
        <v>38</v>
      </c>
      <c r="H9" s="5">
        <v>4546630</v>
      </c>
      <c r="I9" s="5" t="s">
        <v>29</v>
      </c>
      <c r="J9" s="7">
        <v>85000</v>
      </c>
      <c r="K9" s="8">
        <v>38800</v>
      </c>
      <c r="L9" s="7"/>
      <c r="M9" s="7">
        <f t="shared" si="0"/>
        <v>38800</v>
      </c>
      <c r="N9" s="7">
        <v>46900</v>
      </c>
      <c r="O9" s="7">
        <v>0</v>
      </c>
      <c r="P9" s="7">
        <v>38800</v>
      </c>
      <c r="Q9" s="9"/>
    </row>
    <row r="10" spans="1:18" ht="63.75" x14ac:dyDescent="0.2">
      <c r="A10" s="5" t="s">
        <v>23</v>
      </c>
      <c r="B10" s="5" t="s">
        <v>39</v>
      </c>
      <c r="C10" s="6" t="s">
        <v>16</v>
      </c>
      <c r="D10" s="5" t="s">
        <v>40</v>
      </c>
      <c r="E10" s="5">
        <v>70632596</v>
      </c>
      <c r="F10" s="5" t="s">
        <v>41</v>
      </c>
      <c r="G10" s="5" t="s">
        <v>35</v>
      </c>
      <c r="H10" s="5">
        <v>9423114</v>
      </c>
      <c r="I10" s="5" t="s">
        <v>42</v>
      </c>
      <c r="J10" s="7">
        <v>221200</v>
      </c>
      <c r="K10" s="8">
        <v>0</v>
      </c>
      <c r="L10" s="7"/>
      <c r="M10" s="7">
        <f t="shared" si="0"/>
        <v>0</v>
      </c>
      <c r="N10" s="7">
        <v>250997</v>
      </c>
      <c r="O10" s="7">
        <v>221200</v>
      </c>
      <c r="P10" s="7">
        <v>221200</v>
      </c>
      <c r="Q10" s="9"/>
    </row>
    <row r="11" spans="1:18" ht="51" x14ac:dyDescent="0.2">
      <c r="A11" s="5" t="s">
        <v>75</v>
      </c>
      <c r="B11" s="5" t="s">
        <v>43</v>
      </c>
      <c r="C11" s="6" t="s">
        <v>16</v>
      </c>
      <c r="D11" s="5" t="s">
        <v>44</v>
      </c>
      <c r="E11" s="5">
        <v>70100691</v>
      </c>
      <c r="F11" s="5" t="s">
        <v>45</v>
      </c>
      <c r="G11" s="5" t="s">
        <v>24</v>
      </c>
      <c r="H11" s="5">
        <v>1979239</v>
      </c>
      <c r="I11" s="5" t="s">
        <v>46</v>
      </c>
      <c r="J11" s="7">
        <v>722338</v>
      </c>
      <c r="K11" s="8">
        <v>0</v>
      </c>
      <c r="L11" s="7"/>
      <c r="M11" s="7">
        <f t="shared" si="0"/>
        <v>0</v>
      </c>
      <c r="N11" s="7">
        <v>158116</v>
      </c>
      <c r="O11" s="7">
        <v>158100</v>
      </c>
      <c r="P11" s="7">
        <v>158100</v>
      </c>
      <c r="Q11" s="9"/>
    </row>
    <row r="12" spans="1:18" ht="51" x14ac:dyDescent="0.2">
      <c r="A12" s="5" t="s">
        <v>76</v>
      </c>
      <c r="B12" s="5" t="s">
        <v>47</v>
      </c>
      <c r="C12" s="6" t="s">
        <v>16</v>
      </c>
      <c r="D12" s="5" t="s">
        <v>44</v>
      </c>
      <c r="E12" s="5">
        <v>70100691</v>
      </c>
      <c r="F12" s="5" t="s">
        <v>45</v>
      </c>
      <c r="G12" s="5" t="s">
        <v>22</v>
      </c>
      <c r="H12" s="5">
        <v>5079425</v>
      </c>
      <c r="I12" s="5" t="s">
        <v>46</v>
      </c>
      <c r="J12" s="7">
        <v>711208</v>
      </c>
      <c r="K12" s="8">
        <v>117500</v>
      </c>
      <c r="L12" s="7"/>
      <c r="M12" s="7">
        <f t="shared" si="0"/>
        <v>117500</v>
      </c>
      <c r="N12" s="7">
        <v>144050</v>
      </c>
      <c r="O12" s="7">
        <v>61700</v>
      </c>
      <c r="P12" s="7">
        <v>179200</v>
      </c>
      <c r="Q12" s="9"/>
    </row>
    <row r="13" spans="1:18" ht="63.75" x14ac:dyDescent="0.2">
      <c r="A13" s="5" t="s">
        <v>77</v>
      </c>
      <c r="B13" s="5" t="s">
        <v>48</v>
      </c>
      <c r="C13" s="6" t="s">
        <v>16</v>
      </c>
      <c r="D13" s="5" t="s">
        <v>49</v>
      </c>
      <c r="E13" s="5">
        <v>26873265</v>
      </c>
      <c r="F13" s="5" t="s">
        <v>50</v>
      </c>
      <c r="G13" s="5" t="s">
        <v>51</v>
      </c>
      <c r="H13" s="5">
        <v>7842681</v>
      </c>
      <c r="I13" s="5" t="s">
        <v>29</v>
      </c>
      <c r="J13" s="7">
        <v>423800</v>
      </c>
      <c r="K13" s="8">
        <v>311500</v>
      </c>
      <c r="L13" s="7"/>
      <c r="M13" s="7">
        <f t="shared" si="0"/>
        <v>311500</v>
      </c>
      <c r="N13" s="7">
        <v>256000</v>
      </c>
      <c r="O13" s="7">
        <v>0</v>
      </c>
      <c r="P13" s="7">
        <v>311500</v>
      </c>
      <c r="Q13" s="9"/>
      <c r="R13" s="9"/>
    </row>
    <row r="14" spans="1:18" ht="63.75" x14ac:dyDescent="0.2">
      <c r="A14" s="5" t="s">
        <v>78</v>
      </c>
      <c r="B14" s="5" t="s">
        <v>52</v>
      </c>
      <c r="C14" s="6" t="s">
        <v>16</v>
      </c>
      <c r="D14" s="5" t="s">
        <v>53</v>
      </c>
      <c r="E14" s="5">
        <v>8243867</v>
      </c>
      <c r="F14" s="5" t="s">
        <v>54</v>
      </c>
      <c r="G14" s="5" t="s">
        <v>22</v>
      </c>
      <c r="H14" s="5">
        <v>7203556</v>
      </c>
      <c r="I14" s="5" t="s">
        <v>42</v>
      </c>
      <c r="J14" s="7">
        <v>150000</v>
      </c>
      <c r="K14" s="8">
        <v>0</v>
      </c>
      <c r="L14" s="7"/>
      <c r="M14" s="7">
        <f t="shared" si="0"/>
        <v>0</v>
      </c>
      <c r="N14" s="7">
        <v>128500</v>
      </c>
      <c r="O14" s="7">
        <v>128500</v>
      </c>
      <c r="P14" s="7">
        <v>128500</v>
      </c>
      <c r="Q14" s="9"/>
    </row>
    <row r="15" spans="1:18" ht="63.75" x14ac:dyDescent="0.2">
      <c r="A15" s="5" t="s">
        <v>79</v>
      </c>
      <c r="B15" s="5" t="s">
        <v>55</v>
      </c>
      <c r="C15" s="6" t="s">
        <v>16</v>
      </c>
      <c r="D15" s="5" t="s">
        <v>56</v>
      </c>
      <c r="E15" s="5">
        <v>75095009</v>
      </c>
      <c r="F15" s="5" t="s">
        <v>57</v>
      </c>
      <c r="G15" s="5" t="s">
        <v>58</v>
      </c>
      <c r="H15" s="5">
        <v>4755953</v>
      </c>
      <c r="I15" s="5" t="s">
        <v>42</v>
      </c>
      <c r="J15" s="7">
        <v>378740</v>
      </c>
      <c r="K15" s="8">
        <v>336800</v>
      </c>
      <c r="L15" s="7"/>
      <c r="M15" s="7">
        <f t="shared" si="0"/>
        <v>336800</v>
      </c>
      <c r="N15" s="7">
        <v>86500</v>
      </c>
      <c r="O15" s="7">
        <v>0</v>
      </c>
      <c r="P15" s="7">
        <v>336800</v>
      </c>
      <c r="Q15" s="9"/>
    </row>
    <row r="16" spans="1:18" ht="63.75" x14ac:dyDescent="0.2">
      <c r="A16" s="5" t="s">
        <v>80</v>
      </c>
      <c r="B16" s="5" t="s">
        <v>59</v>
      </c>
      <c r="C16" s="6" t="s">
        <v>16</v>
      </c>
      <c r="D16" s="5" t="s">
        <v>60</v>
      </c>
      <c r="E16" s="5">
        <v>8802335</v>
      </c>
      <c r="F16" s="5" t="s">
        <v>61</v>
      </c>
      <c r="G16" s="5" t="s">
        <v>62</v>
      </c>
      <c r="H16" s="5">
        <v>7367225</v>
      </c>
      <c r="I16" s="5" t="s">
        <v>46</v>
      </c>
      <c r="J16" s="7">
        <v>423900</v>
      </c>
      <c r="K16" s="8">
        <v>0</v>
      </c>
      <c r="L16" s="7"/>
      <c r="M16" s="7">
        <f t="shared" si="0"/>
        <v>0</v>
      </c>
      <c r="N16" s="7">
        <v>348900</v>
      </c>
      <c r="O16" s="7">
        <v>276100</v>
      </c>
      <c r="P16" s="7">
        <v>276100</v>
      </c>
      <c r="Q16" s="9"/>
    </row>
    <row r="17" spans="1:17" ht="38.25" x14ac:dyDescent="0.2">
      <c r="A17" s="5" t="s">
        <v>81</v>
      </c>
      <c r="B17" s="5" t="s">
        <v>63</v>
      </c>
      <c r="C17" s="6" t="s">
        <v>64</v>
      </c>
      <c r="D17" s="5" t="s">
        <v>65</v>
      </c>
      <c r="E17" s="5">
        <v>24732915</v>
      </c>
      <c r="F17" s="5" t="s">
        <v>66</v>
      </c>
      <c r="G17" s="5" t="s">
        <v>51</v>
      </c>
      <c r="H17" s="5">
        <v>3183436</v>
      </c>
      <c r="I17" s="5" t="s">
        <v>29</v>
      </c>
      <c r="J17" s="7">
        <v>2500000</v>
      </c>
      <c r="K17" s="8">
        <v>802300</v>
      </c>
      <c r="L17" s="7">
        <f>K17</f>
        <v>802300</v>
      </c>
      <c r="M17" s="7">
        <f t="shared" si="0"/>
        <v>0</v>
      </c>
      <c r="N17" s="7">
        <v>0</v>
      </c>
      <c r="O17" s="7">
        <v>679000</v>
      </c>
      <c r="P17" s="7">
        <v>679000</v>
      </c>
      <c r="Q17" s="9"/>
    </row>
    <row r="18" spans="1:17" ht="38.25" x14ac:dyDescent="0.2">
      <c r="A18" s="5" t="s">
        <v>82</v>
      </c>
      <c r="B18" s="5" t="s">
        <v>67</v>
      </c>
      <c r="C18" s="6" t="s">
        <v>64</v>
      </c>
      <c r="D18" s="5" t="s">
        <v>65</v>
      </c>
      <c r="E18" s="5">
        <v>24732915</v>
      </c>
      <c r="F18" s="5" t="s">
        <v>66</v>
      </c>
      <c r="G18" s="5" t="s">
        <v>35</v>
      </c>
      <c r="H18" s="5">
        <v>7382079</v>
      </c>
      <c r="I18" s="5" t="s">
        <v>29</v>
      </c>
      <c r="J18" s="7">
        <v>1200000</v>
      </c>
      <c r="K18" s="8">
        <v>453600</v>
      </c>
      <c r="L18" s="7">
        <f>K18</f>
        <v>453600</v>
      </c>
      <c r="M18" s="7">
        <f t="shared" si="0"/>
        <v>0</v>
      </c>
      <c r="N18" s="7">
        <v>0</v>
      </c>
      <c r="O18" s="7">
        <v>258500</v>
      </c>
      <c r="P18" s="7">
        <v>258500</v>
      </c>
      <c r="Q18" s="9"/>
    </row>
    <row r="20" spans="1:17" x14ac:dyDescent="0.25">
      <c r="A20" s="4" t="s">
        <v>83</v>
      </c>
      <c r="B20" s="4" t="s">
        <v>84</v>
      </c>
    </row>
  </sheetData>
  <autoFilter ref="B1:P18"/>
  <pageMargins left="0.23622047244094491" right="0.23622047244094491" top="0.82677165354330717" bottom="0.82677165354330717" header="0.31496062992125984" footer="0.31496062992125984"/>
  <pageSetup paperSize="8" scale="72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Návrh!Názvy_tisku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Spáčilová Kateřina</cp:lastModifiedBy>
  <cp:lastPrinted>2023-07-25T05:20:34Z</cp:lastPrinted>
  <dcterms:created xsi:type="dcterms:W3CDTF">2023-07-25T05:14:40Z</dcterms:created>
  <dcterms:modified xsi:type="dcterms:W3CDTF">2023-07-25T05:23:05Z</dcterms:modified>
</cp:coreProperties>
</file>