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440" windowHeight="10395" activeTab="1"/>
  </bookViews>
  <sheets>
    <sheet name="2.2.8" sheetId="1" r:id="rId1"/>
    <sheet name="Vyhověli" sheetId="3" r:id="rId2"/>
    <sheet name="Nevyhověli" sheetId="4" r:id="rId3"/>
  </sheets>
  <definedNames>
    <definedName name="_xlnm._FilterDatabase" localSheetId="0" hidden="1">'2.2.8'!$A$12:$O$75</definedName>
  </definedNames>
  <calcPr calcId="145621"/>
</workbook>
</file>

<file path=xl/calcChain.xml><?xml version="1.0" encoding="utf-8"?>
<calcChain xmlns="http://schemas.openxmlformats.org/spreadsheetml/2006/main">
  <c r="C4" i="3" l="1"/>
  <c r="D9" i="4" l="1"/>
  <c r="I75" i="1" l="1"/>
  <c r="J13" i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H75" i="1"/>
  <c r="G75" i="1"/>
</calcChain>
</file>

<file path=xl/sharedStrings.xml><?xml version="1.0" encoding="utf-8"?>
<sst xmlns="http://schemas.openxmlformats.org/spreadsheetml/2006/main" count="795" uniqueCount="281">
  <si>
    <t>Registrační číslo</t>
  </si>
  <si>
    <t>Cena inovačního voucheru</t>
  </si>
  <si>
    <t>měření koeficientu ztrát</t>
  </si>
  <si>
    <t>ABO valve, s.r.o.</t>
  </si>
  <si>
    <t>Olomouc</t>
  </si>
  <si>
    <t>Inovace výrobní technologie výsekových nástrojů pro polygrafický průmysl</t>
  </si>
  <si>
    <t>eluvio s.r.o.</t>
  </si>
  <si>
    <t>Náměšť na Hané</t>
  </si>
  <si>
    <t>Optimalizace a inovace složení hnojiva</t>
  </si>
  <si>
    <t>LESCUS Cetkovice, s.r.o.</t>
  </si>
  <si>
    <t>Vytvoření prototypu sofwarové aplikace k evidenci informací</t>
  </si>
  <si>
    <t>Dům u parku, s.r.o.</t>
  </si>
  <si>
    <t>Vývoj nového sorbentu pro čištění kouřových plynů</t>
  </si>
  <si>
    <t>VÁPENKA VITOŠOV s.r.o.</t>
  </si>
  <si>
    <t>Hrabová</t>
  </si>
  <si>
    <t>Návrh Řídícího a kontrolního software pro řízení osvětlovacích tělěs na bázi LED</t>
  </si>
  <si>
    <t>K-PROFI, spol. s r.o.</t>
  </si>
  <si>
    <t>Hranice</t>
  </si>
  <si>
    <t>Testování biologické účinnosti a výnosového potenciálu stimulátorů řady Energen.</t>
  </si>
  <si>
    <t>EGT system spol. s r.o.</t>
  </si>
  <si>
    <t>Inovace softwarové aplikace EFAIR4U</t>
  </si>
  <si>
    <t>IVF TRAVEL  s.r.o.</t>
  </si>
  <si>
    <t>Přerov</t>
  </si>
  <si>
    <t>Ověření stimulace růstu a výnosu plodin formou moření a listové aplikace stimulátorů růstu Galleko.</t>
  </si>
  <si>
    <t>DURST VJV s. r. o.</t>
  </si>
  <si>
    <t>Genová banka růží</t>
  </si>
  <si>
    <t>Výstaviště Flora Olomouc, a.s.</t>
  </si>
  <si>
    <t>Průzkum v oblasti využívání školních informačních systémů a e-learningu ve školství v Olomouckém kraji</t>
  </si>
  <si>
    <t>NET UNIVERSITY s.r.o.</t>
  </si>
  <si>
    <t>Vývoj webového mapového klienta pro pasportizaci obcí</t>
  </si>
  <si>
    <t>GEOCENTRUM, spol. s r.o. zeměměřická a projekční kancelář</t>
  </si>
  <si>
    <t xml:space="preserve">Zpracování analýzy potenciálních zákazníků a strategie efektivního zacílení na stávající a potenciální zákazníky </t>
  </si>
  <si>
    <t>MS TECHNIKA PRO s.r.o.</t>
  </si>
  <si>
    <t>Lutín</t>
  </si>
  <si>
    <t>Šumperk</t>
  </si>
  <si>
    <t>Chemicko-mineralogická identifikace vstupních materiálů pro výrobu kompostu</t>
  </si>
  <si>
    <t>SITA CZ a.s.</t>
  </si>
  <si>
    <t xml:space="preserve">Implementace modulu SWMM pro malé aglomerace </t>
  </si>
  <si>
    <t>AgPOL s.r.o.</t>
  </si>
  <si>
    <t>Materiál pro urychlení rozkladu plastových fólií</t>
  </si>
  <si>
    <t>PRECHEZA a.s.</t>
  </si>
  <si>
    <t>Testování biologické účinnosti vybraných přípravků společnosti Amalgerol CZ s.r.o. a jejich výnosový potenciál v pěstování polních plodin.</t>
  </si>
  <si>
    <t>AMALGEROL CZ s.r.o.</t>
  </si>
  <si>
    <t xml:space="preserve">Kovové a nekovové ekvivalenty stávajících nanomateriálů s biocidním účinkem </t>
  </si>
  <si>
    <t>NanoTrade s.r.o.</t>
  </si>
  <si>
    <t>Metodika hodnocení stokové sítě pro gravitační a alternativní způsoby odkanalizování</t>
  </si>
  <si>
    <t>Vodovody a kanalizace Přerov, a.s.</t>
  </si>
  <si>
    <t>Inovační řešení kontroly slitinových povlaků a tloušťky Zn vrstvy.</t>
  </si>
  <si>
    <t>GALVA s.r.o.</t>
  </si>
  <si>
    <t>Držovice</t>
  </si>
  <si>
    <t>Analýza vnějších vlivů působících na snímače vysokorychlostních měřidel</t>
  </si>
  <si>
    <t>TENZOVÁHY, s.r.o.</t>
  </si>
  <si>
    <t>Zproduktivnění výroby nástrojů ze slinutých karbidů pomocí supertvrdých materiálů</t>
  </si>
  <si>
    <t>BSK industrial s.r.o.</t>
  </si>
  <si>
    <t>Inovovaná koncepce jednoduchého dřevěného okna a vchodových dveří, typ EURO IV-92</t>
  </si>
  <si>
    <t>DŘEVOVÝROBA - PILAŘSTVÍ, s.r.o.</t>
  </si>
  <si>
    <t>Poloprovozní ověření reaktoru pro testování výroby bioplynu</t>
  </si>
  <si>
    <t>STROJÍRNY OLŠOVEC s.r.o.</t>
  </si>
  <si>
    <t>Zefektivnění postupu přípravy značených standardů</t>
  </si>
  <si>
    <t>OlChemIm s.r.o.</t>
  </si>
  <si>
    <t>Systém pro automatizované zpracování kalkulací výrobků</t>
  </si>
  <si>
    <t>CATHEDRAL Software, s.r.o.</t>
  </si>
  <si>
    <t>Prostějov</t>
  </si>
  <si>
    <t>Vývoj účinné látky s antioxidačním účinkem pro kosmetické účely</t>
  </si>
  <si>
    <t>FAGRON a.s.</t>
  </si>
  <si>
    <t>Vývoj hydrofobizovaného soklového zdiva z keramických tvarovek</t>
  </si>
  <si>
    <t>Wienerberger cihelna Jezernice, spol. s r. o.</t>
  </si>
  <si>
    <t>Lipník nad Bečvou</t>
  </si>
  <si>
    <t>Vývoj a inovace transportních samozhutnitelných betonů (SCC)</t>
  </si>
  <si>
    <t>TRANSBETON s.r.o.</t>
  </si>
  <si>
    <t>Separace solí z by-passových prachů</t>
  </si>
  <si>
    <t>Cement Hranice, akciová společnost</t>
  </si>
  <si>
    <t>Návrh technologického postupu výroby nových nadrozměrných feritových jader</t>
  </si>
  <si>
    <t>EPCOS s.r.o.</t>
  </si>
  <si>
    <t>Roztoková termicky a UV aktivovaná lepidla pro holografické aplikace</t>
  </si>
  <si>
    <t>FILÁK, s.r.o.</t>
  </si>
  <si>
    <t>Návrh složení a ověření výsledných vlastností provzdušněných samozhutnitelných betonů s chemickými přísadami z produkce firmy MAPEI spol. s r.o.</t>
  </si>
  <si>
    <t>MAPEI, spol. s r.o.</t>
  </si>
  <si>
    <t xml:space="preserve">Optimalizace kryokonzervace spermií </t>
  </si>
  <si>
    <t>SpermBank International s.r.o.</t>
  </si>
  <si>
    <t>Ozónové technologie pro dezinfekci a sterilizaci</t>
  </si>
  <si>
    <t>SVP - služby výroba prodej s.r.o.</t>
  </si>
  <si>
    <t>Návrh a vývoj fotokatalytických betonových prvků</t>
  </si>
  <si>
    <t>Beton Brož s.r.o.</t>
  </si>
  <si>
    <t>Využitelnost kovového 3D tisku pro výrobu prototypů</t>
  </si>
  <si>
    <t>CENTRUM HYDRAULICKÉHO VÝZKUMU spol. s r.o.</t>
  </si>
  <si>
    <t xml:space="preserve">Analýza trhu a marketingová strategie pro produkt „Dopravní školka“ </t>
  </si>
  <si>
    <t>3 Points CIO s.r.o.</t>
  </si>
  <si>
    <t>Infuzní dávkovač TRYSTOM M269</t>
  </si>
  <si>
    <t>TRYSTOM, spol. s r.o.</t>
  </si>
  <si>
    <t>Termické analýzy práškových směsí z tvrdokovového materiálu</t>
  </si>
  <si>
    <t>Pramet Tools, s.r.o.</t>
  </si>
  <si>
    <t>Bankovní aplikace pro správu klientských profilů</t>
  </si>
  <si>
    <t>Taranzo s.r.o.</t>
  </si>
  <si>
    <t>Návrh metodiky hodnocení obsahu vybraných plniv a aditiv v polymerních matricích pomocí infračervené spektroskopie</t>
  </si>
  <si>
    <t>Testpolymer EU s.r.o.</t>
  </si>
  <si>
    <t>Bohuslavice</t>
  </si>
  <si>
    <t>Analýza trhu a marketingová strategie pro inovované farmaceutické produkty řady Ortho 3000 a řady H-Protect Enzyme</t>
  </si>
  <si>
    <t>VITALImedica Trade s.r.o.</t>
  </si>
  <si>
    <t>Bystročice</t>
  </si>
  <si>
    <t>Vývoj nového homogenizačního prvku s využitím matematického modelování</t>
  </si>
  <si>
    <t>KUNST,  spol.  s  r.o.</t>
  </si>
  <si>
    <t>VaV hydrodynamické pohonné jednotky na bázi spirálního čerpadla KIDM 350</t>
  </si>
  <si>
    <t>SIGMA GROUP a.s.</t>
  </si>
  <si>
    <t>Definice parametrů a analýza vhodnosti použití materiálu pro výrobu ocelových řídítek pro jízdní kola.</t>
  </si>
  <si>
    <t>VELOBEL, s.r.o.</t>
  </si>
  <si>
    <t>Zlaté Hory</t>
  </si>
  <si>
    <t>Woodarch okno</t>
  </si>
  <si>
    <t>Truhlářství Woodarch s.r.o.</t>
  </si>
  <si>
    <t>Jeseník</t>
  </si>
  <si>
    <t xml:space="preserve">Webový systém pro on-line ukládání, přehrávání a správu snímků z webových kamer </t>
  </si>
  <si>
    <t>CEDRO sole s.r.o.</t>
  </si>
  <si>
    <t>Velký Újezd</t>
  </si>
  <si>
    <t xml:space="preserve">Inovace produktové řady 3DxxS,A,B,C; </t>
  </si>
  <si>
    <t>KUBÍČEK VHS, s.r.o.</t>
  </si>
  <si>
    <t>Velké Losiny</t>
  </si>
  <si>
    <t>Charakterizace stability koloidních disperzí vitamínu C</t>
  </si>
  <si>
    <t>NEW ENERGY s.r.o.</t>
  </si>
  <si>
    <t>Aplikace nanočástic na technické úpravy</t>
  </si>
  <si>
    <t>SIGMA Výzkumný a vývojový ústav, s.r.o.</t>
  </si>
  <si>
    <t>Inovace sportovní a průmyslové optiky pomocí optimalizace procesů a měření výkonnosti</t>
  </si>
  <si>
    <t>Meopta - optika, s.r.o.</t>
  </si>
  <si>
    <t>Inovace vyhodnocování vlastností práškových povlaků.</t>
  </si>
  <si>
    <t>FESTA SERVIS spol. s r.o.</t>
  </si>
  <si>
    <t>Inovované obalové folie na bázi  polyolefinů s definovanou povrchovou vodivostí v provedení jako monofolie a koextrudované folie</t>
  </si>
  <si>
    <t>GRANITOL akciová společnost</t>
  </si>
  <si>
    <t>Moravský Beroun</t>
  </si>
  <si>
    <t>Inovace klecí z hliníkových slitin, pro axiální ložiska z hlediska chemického složení,  mechanických vlastností a procesu obrábění</t>
  </si>
  <si>
    <t>Koyo Bearings Česká republika s.r.o.</t>
  </si>
  <si>
    <t>Stanovení metod pro aplikace vhodných pektinů do ovocných směsí</t>
  </si>
  <si>
    <t>Designfoods s.r.o.</t>
  </si>
  <si>
    <t>Zábřeh</t>
  </si>
  <si>
    <t>Optimalizace materiálových toků lisovaných dílů</t>
  </si>
  <si>
    <t>Klein &amp;amp;amp; Blažek spol. s r.o.</t>
  </si>
  <si>
    <t>Štíty</t>
  </si>
  <si>
    <t>Inovovaná konstrukce dřevěbných protipožárních vchodových rámových dveří ,typ EURO 68</t>
  </si>
  <si>
    <t>LUX interiér s.r.o.</t>
  </si>
  <si>
    <t>Hlušovice</t>
  </si>
  <si>
    <t>Zvýšení dopravní kapacity vertikálního šnekového dopravníku</t>
  </si>
  <si>
    <t>DSD-Dostál, a.s.</t>
  </si>
  <si>
    <t>Dřevohostice</t>
  </si>
  <si>
    <t>Logistika opomíjených odpadů</t>
  </si>
  <si>
    <t>ADR LOGISTIK s.r.o.</t>
  </si>
  <si>
    <t>Alternativní palivo</t>
  </si>
  <si>
    <t>MODIT, spol. s r. o</t>
  </si>
  <si>
    <t>Pavlovice u Přerova</t>
  </si>
  <si>
    <t>Ekologická likvidace lihovarnických výpalků</t>
  </si>
  <si>
    <t>Promak Morava s.r.o.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</si>
  <si>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</si>
  <si>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</si>
  <si>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</si>
  <si>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</si>
  <si>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</si>
  <si>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</si>
  <si>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</si>
  <si>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</si>
  <si>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</si>
  <si>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</si>
  <si>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</si>
  <si>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</si>
  <si>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</si>
  <si>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</si>
  <si>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</si>
  <si>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</si>
  <si>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</si>
  <si>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</si>
  <si>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</si>
  <si>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</si>
  <si>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</si>
  <si>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</si>
  <si>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</si>
  <si>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</si>
  <si>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</si>
  <si>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</si>
  <si>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</si>
  <si>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</si>
  <si>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</si>
  <si>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</si>
  <si>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</si>
  <si>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</si>
  <si>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</si>
  <si>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</si>
  <si>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</si>
  <si>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</si>
  <si>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</si>
  <si>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</si>
  <si>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</si>
  <si>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</si>
  <si>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</si>
  <si>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</si>
  <si>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</si>
  <si>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</si>
  <si>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</si>
  <si>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</si>
  <si>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</si>
  <si>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</si>
  <si>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</si>
  <si>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</si>
  <si>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</si>
  <si>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</si>
  <si>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</si>
  <si>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</si>
  <si>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</si>
  <si>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</si>
  <si>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</si>
  <si>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</si>
  <si>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</si>
  <si>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</si>
  <si>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</si>
  <si>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</si>
  <si>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Pořadí žádosti</t>
  </si>
  <si>
    <t>Datum a čas finalizace</t>
  </si>
  <si>
    <t>Název inovačního voucheru</t>
  </si>
  <si>
    <t>Žadatel</t>
  </si>
  <si>
    <t>Místo realizace</t>
  </si>
  <si>
    <t>Bolatice, provozovna Olomouc</t>
  </si>
  <si>
    <t>Bystrovany, provozovna Olomouc</t>
  </si>
  <si>
    <t>Brno, provozovna Olomouc</t>
  </si>
  <si>
    <t>Otnice, provozovna Přerov</t>
  </si>
  <si>
    <t>Otice, provozovna Olomouc</t>
  </si>
  <si>
    <t>Brno, provozovna Hranice</t>
  </si>
  <si>
    <t>Brno, provozovna Přerov</t>
  </si>
  <si>
    <t>Praha, provozovna Němčice nad Hanou</t>
  </si>
  <si>
    <t>České Budějovice, provozovna Olomouc</t>
  </si>
  <si>
    <t>Zlín, provozovna Olomouc</t>
  </si>
  <si>
    <t>Cetkovice, provozovna Olomouc</t>
  </si>
  <si>
    <t>Praha, provozovna Hynkov - Příkazy</t>
  </si>
  <si>
    <t>České Budějovice, provozovna Lipník nad Bečvou</t>
  </si>
  <si>
    <t>Lutín, provozovna Olomouc</t>
  </si>
  <si>
    <t>Cena bez DPH</t>
  </si>
  <si>
    <t>Cena včetně DPH</t>
  </si>
  <si>
    <t>VaV</t>
  </si>
  <si>
    <t>VUT</t>
  </si>
  <si>
    <t>UPOL</t>
  </si>
  <si>
    <t>UTB</t>
  </si>
  <si>
    <t>MENDELU</t>
  </si>
  <si>
    <t>VŠB - TU</t>
  </si>
  <si>
    <t>Nápočet</t>
  </si>
  <si>
    <t>Vyzván při administrativní kontrole</t>
  </si>
  <si>
    <t>Mor. VŠ Olomouc</t>
  </si>
  <si>
    <t>Doloženy nedostatky</t>
  </si>
  <si>
    <t>Návrh na vyřazení</t>
  </si>
  <si>
    <t>Komentář k provedené kontrole</t>
  </si>
  <si>
    <t>INOVAČNÍ VOUCHERY - OLOMOUCKÝ KRAJ</t>
  </si>
  <si>
    <t xml:space="preserve">Datum vyhlášení Řízení: </t>
  </si>
  <si>
    <t>Datum ukončení Řízení:</t>
  </si>
  <si>
    <t>ANO</t>
  </si>
  <si>
    <t>NE</t>
  </si>
  <si>
    <t>X</t>
  </si>
  <si>
    <t>Žadatel nesplňuje definici oprávněného žadatele uvedenou v dokumentaci řízení (z hlediska typu subjektu a odvětvového vymezení)</t>
  </si>
  <si>
    <t>1. ADMINISTRATIVNÍ KONTROLA</t>
  </si>
  <si>
    <t>Řízení k předkládání žádostí o inovační voucher</t>
  </si>
  <si>
    <t>Počet předložených voucherů</t>
  </si>
  <si>
    <t>Počet voucherů navržených k vyřazení</t>
  </si>
  <si>
    <t>Inovační voucher splnil kritéria administrativní kontroly a jeho administrace dále pokračuje</t>
  </si>
  <si>
    <t>změna dle Oznámení žadatele o změnách v IV - uvedení žádosti a nabídky do souladu</t>
  </si>
  <si>
    <t>Počet voucherů, které jsou navrženy se statutem splnily administrativní kontrolu</t>
  </si>
  <si>
    <t>IV vyřazené v rámci kontroly</t>
  </si>
  <si>
    <t>Výše inovačního voucheru</t>
  </si>
  <si>
    <t>Vysoké učení technické v Brně</t>
  </si>
  <si>
    <t>Univerzita Palackého v Olomouci</t>
  </si>
  <si>
    <t>Mendelova univerzita v Brně</t>
  </si>
  <si>
    <t>Moravská vysoká škola Olomouc</t>
  </si>
  <si>
    <t>VŠB - Technická univerzita Ostrava</t>
  </si>
  <si>
    <t>Univerzita Tomáše Bati ve Zlíně</t>
  </si>
  <si>
    <t>Neúspěšní žadatelé o inovační voucher</t>
  </si>
  <si>
    <t>Nositel inovačního voucheru</t>
  </si>
  <si>
    <t>TRISOL farm s.r.o.</t>
  </si>
  <si>
    <t>Klein &amp; Blažek spol. s r.o.</t>
  </si>
  <si>
    <t>Projekt Inovační vouchery v Olomouckém kraji - II. etapa - proplacené inovační vouchery</t>
  </si>
  <si>
    <t>Inovační řešení kontroly slitinových povlaků a tloušťky Zn vrstvy</t>
  </si>
  <si>
    <t xml:space="preserve">Webový systém pro online ukládání, přehrávání a správu snímků z webových kamer </t>
  </si>
  <si>
    <t xml:space="preserve">Inovace produktové řady 3DxxS, A, B, C </t>
  </si>
  <si>
    <t>Inovované obalové folie na bázi  polyolefinů s definovanou povrchovou vodivostí   v provedení jako monofolie a koextrudované folie</t>
  </si>
  <si>
    <t>Definice parametrů a analýza vhodnosti použití materiálu pro výrobu ocelových řídítek pro jízdní kola</t>
  </si>
  <si>
    <t>Měření koeficientu ztrát</t>
  </si>
  <si>
    <t>Inovovaná konstrukce dřevěbných protipožárních vchodových rámových dveří, typ EURO 68</t>
  </si>
  <si>
    <t>Ověření stimulace růstu a výnosu plodin formou moření a listové aplikace stimulátorů růstu Galleko</t>
  </si>
  <si>
    <t>Testování biologické účinnosti a výnosového potenciálu stimulátorů řady Energen</t>
  </si>
  <si>
    <t>Testování biologické účinnosti vybraných přípravků společnosti Amalgerol CZ s.r.o. a jejich výnosový potenciál v pěstování polních plodin</t>
  </si>
  <si>
    <t>Celková hodnota všech proplacených inovačních voucherů: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</si>
</sst>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K_č"/>
    <numFmt numFmtId="170" formatCode="#,##0\ &quot;Kč&quot;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5">
    <xf numFmtId="0" fontId="0" fillId="0" borderId="0" xfId="0"/>
    <xf numFmtId="0" fontId="19" fillId="33" borderId="10" xfId="0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22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164" fontId="20" fillId="0" borderId="10" xfId="0" applyNumberFormat="1" applyFont="1" applyBorder="1" applyAlignment="1">
      <alignment horizontal="center" vertical="center"/>
    </xf>
    <xf numFmtId="164" fontId="19" fillId="0" borderId="0" xfId="0" applyNumberFormat="1" applyFont="1" applyBorder="1" applyAlignment="1">
      <alignment horizontal="center" vertical="center"/>
    </xf>
    <xf numFmtId="164" fontId="20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21" fillId="34" borderId="10" xfId="0" applyFont="1" applyFill="1" applyBorder="1" applyAlignment="1">
      <alignment horizontal="center" vertical="center"/>
    </xf>
    <xf numFmtId="22" fontId="21" fillId="34" borderId="10" xfId="0" applyNumberFormat="1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 wrapText="1"/>
    </xf>
    <xf numFmtId="164" fontId="21" fillId="34" borderId="10" xfId="0" applyNumberFormat="1" applyFont="1" applyFill="1" applyBorder="1" applyAlignment="1">
      <alignment horizontal="center" vertical="center"/>
    </xf>
    <xf numFmtId="164" fontId="20" fillId="33" borderId="10" xfId="0" applyNumberFormat="1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14" fontId="18" fillId="0" borderId="1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4" fontId="18" fillId="0" borderId="0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0" fillId="34" borderId="0" xfId="0" applyFill="1"/>
    <xf numFmtId="0" fontId="0" fillId="0" borderId="0" xfId="0" applyFill="1"/>
    <xf numFmtId="0" fontId="20" fillId="0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4" fillId="33" borderId="1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164" fontId="28" fillId="0" borderId="10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164" fontId="24" fillId="33" borderId="10" xfId="0" applyNumberFormat="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164" fontId="27" fillId="33" borderId="10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justify"/>
    </xf>
    <xf numFmtId="0" fontId="28" fillId="36" borderId="1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18" fillId="35" borderId="11" xfId="0" applyFont="1" applyFill="1" applyBorder="1" applyAlignment="1">
      <alignment horizontal="left" vertical="center"/>
    </xf>
    <xf numFmtId="0" fontId="18" fillId="35" borderId="12" xfId="0" applyFont="1" applyFill="1" applyBorder="1" applyAlignment="1">
      <alignment horizontal="left" vertical="center"/>
    </xf>
    <xf numFmtId="0" fontId="18" fillId="35" borderId="13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6" fillId="36" borderId="0" xfId="0" applyFont="1" applyFill="1" applyBorder="1" applyAlignment="1">
      <alignment horizontal="left" vertical="center"/>
    </xf>
    <xf numFmtId="170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31" fillId="37" borderId="0" xfId="0" applyFont="1" applyFill="1" applyBorder="1" applyAlignment="1">
      <alignment horizontal="center" vertical="center"/>
    </xf>
    <xf numFmtId="0" fontId="32" fillId="37" borderId="28" xfId="0" applyFont="1" applyFill="1" applyBorder="1" applyAlignment="1">
      <alignment horizontal="left" vertical="center" wrapText="1"/>
    </xf>
    <xf numFmtId="0" fontId="32" fillId="37" borderId="29" xfId="0" applyFont="1" applyFill="1" applyBorder="1" applyAlignment="1">
      <alignment horizontal="left" vertical="center" wrapText="1"/>
    </xf>
    <xf numFmtId="170" fontId="32" fillId="37" borderId="29" xfId="0" applyNumberFormat="1" applyFont="1" applyFill="1" applyBorder="1" applyAlignment="1">
      <alignment horizontal="right" vertical="center" wrapText="1"/>
    </xf>
    <xf numFmtId="0" fontId="32" fillId="37" borderId="30" xfId="0" applyFont="1" applyFill="1" applyBorder="1" applyAlignment="1">
      <alignment horizontal="center" vertical="center" wrapText="1"/>
    </xf>
    <xf numFmtId="0" fontId="30" fillId="39" borderId="27" xfId="0" applyFont="1" applyFill="1" applyBorder="1" applyAlignment="1">
      <alignment horizontal="right" vertical="center"/>
    </xf>
    <xf numFmtId="0" fontId="30" fillId="39" borderId="19" xfId="0" applyFont="1" applyFill="1" applyBorder="1" applyAlignment="1">
      <alignment horizontal="left" vertical="center" wrapText="1"/>
    </xf>
    <xf numFmtId="0" fontId="30" fillId="39" borderId="19" xfId="0" applyFont="1" applyFill="1" applyBorder="1" applyAlignment="1">
      <alignment horizontal="left" vertical="center"/>
    </xf>
    <xf numFmtId="170" fontId="30" fillId="39" borderId="19" xfId="0" applyNumberFormat="1" applyFont="1" applyFill="1" applyBorder="1" applyAlignment="1">
      <alignment horizontal="right" vertical="center"/>
    </xf>
    <xf numFmtId="0" fontId="30" fillId="39" borderId="20" xfId="0" applyFont="1" applyFill="1" applyBorder="1" applyAlignment="1">
      <alignment horizontal="center" vertical="center" wrapText="1"/>
    </xf>
    <xf numFmtId="0" fontId="30" fillId="38" borderId="21" xfId="0" applyFont="1" applyFill="1" applyBorder="1" applyAlignment="1">
      <alignment horizontal="right" vertical="center"/>
    </xf>
    <xf numFmtId="0" fontId="30" fillId="38" borderId="22" xfId="0" applyFont="1" applyFill="1" applyBorder="1" applyAlignment="1">
      <alignment horizontal="left" vertical="center" wrapText="1"/>
    </xf>
    <xf numFmtId="170" fontId="30" fillId="38" borderId="22" xfId="0" applyNumberFormat="1" applyFont="1" applyFill="1" applyBorder="1" applyAlignment="1">
      <alignment horizontal="right" vertical="center"/>
    </xf>
    <xf numFmtId="0" fontId="30" fillId="38" borderId="23" xfId="0" applyFont="1" applyFill="1" applyBorder="1" applyAlignment="1">
      <alignment horizontal="center" vertical="center" wrapText="1"/>
    </xf>
    <xf numFmtId="0" fontId="30" fillId="39" borderId="21" xfId="0" applyFont="1" applyFill="1" applyBorder="1" applyAlignment="1">
      <alignment horizontal="right" vertical="center"/>
    </xf>
    <xf numFmtId="0" fontId="30" fillId="39" borderId="22" xfId="0" applyFont="1" applyFill="1" applyBorder="1" applyAlignment="1">
      <alignment horizontal="left" vertical="center" wrapText="1"/>
    </xf>
    <xf numFmtId="170" fontId="30" fillId="39" borderId="22" xfId="0" applyNumberFormat="1" applyFont="1" applyFill="1" applyBorder="1" applyAlignment="1">
      <alignment horizontal="right" vertical="center"/>
    </xf>
    <xf numFmtId="0" fontId="30" fillId="39" borderId="23" xfId="0" applyFont="1" applyFill="1" applyBorder="1" applyAlignment="1">
      <alignment horizontal="center" vertical="center" wrapText="1"/>
    </xf>
    <xf numFmtId="0" fontId="30" fillId="38" borderId="24" xfId="0" applyFont="1" applyFill="1" applyBorder="1" applyAlignment="1">
      <alignment horizontal="right" vertical="center"/>
    </xf>
    <xf numFmtId="0" fontId="30" fillId="38" borderId="25" xfId="0" applyFont="1" applyFill="1" applyBorder="1" applyAlignment="1">
      <alignment horizontal="left" vertical="center" wrapText="1"/>
    </xf>
    <xf numFmtId="170" fontId="30" fillId="38" borderId="25" xfId="0" applyNumberFormat="1" applyFont="1" applyFill="1" applyBorder="1" applyAlignment="1">
      <alignment horizontal="right" vertical="center"/>
    </xf>
    <xf numFmtId="0" fontId="30" fillId="38" borderId="26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left" vertical="justify"/>
    </xf>
    <xf numFmtId="0" fontId="30" fillId="0" borderId="0" xfId="0" applyFont="1" applyBorder="1" applyAlignment="1">
      <alignment horizontal="left" vertical="center"/>
    </xf>
    <xf numFmtId="170" fontId="33" fillId="0" borderId="0" xfId="0" applyNumberFormat="1" applyFont="1" applyFill="1" applyBorder="1" applyAlignment="1">
      <alignment horizontal="right" vertical="center"/>
    </xf>
    <xf numFmtId="0" fontId="30" fillId="0" borderId="0" xfId="0" applyFont="1" applyBorder="1" applyAlignment="1">
      <alignment horizontal="center" vertical="center"/>
    </xf>
    <xf numFmtId="0" fontId="32" fillId="37" borderId="0" xfId="0" applyFont="1" applyFill="1" applyBorder="1" applyAlignment="1">
      <alignment horizontal="right" vertical="center"/>
    </xf>
    <xf numFmtId="0" fontId="32" fillId="37" borderId="0" xfId="0" applyFont="1" applyFill="1" applyBorder="1" applyAlignment="1">
      <alignment vertical="center"/>
    </xf>
    <xf numFmtId="170" fontId="32" fillId="37" borderId="0" xfId="0" applyNumberFormat="1" applyFont="1" applyFill="1" applyBorder="1" applyAlignment="1">
      <alignment horizontal="right" vertical="center"/>
    </xf>
    <xf numFmtId="0" fontId="32" fillId="37" borderId="0" xfId="0" applyFont="1" applyFill="1" applyBorder="1" applyAlignment="1">
      <alignment horizontal="center" vertical="center"/>
    </xf>
    <xf numFmtId="0" fontId="18" fillId="37" borderId="28" xfId="0" applyFont="1" applyFill="1" applyBorder="1" applyAlignment="1">
      <alignment horizontal="right" vertical="center"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workbookViewId="0">
      <selection activeCell="F9" sqref="F9"/>
    </sheetView>
  </sheetViews>
  <sheetFormatPr defaultColWidth="8.85546875" defaultRowHeight="11.25" x14ac:dyDescent="0.25"/>
  <cols>
    <col min="1" max="1" width="5.28515625" style="3" customWidth="1"/>
    <col min="2" max="2" width="7.7109375" style="3" customWidth="1"/>
    <col min="3" max="3" width="11.28515625" style="3" customWidth="1"/>
    <col min="4" max="4" width="38.5703125" style="3" customWidth="1"/>
    <col min="5" max="5" width="20.7109375" style="3" customWidth="1"/>
    <col min="6" max="6" width="12.28515625" style="3" customWidth="1"/>
    <col min="7" max="7" width="11.7109375" style="9" customWidth="1"/>
    <col min="8" max="8" width="11.42578125" style="9" customWidth="1"/>
    <col min="9" max="9" width="10.7109375" style="9" customWidth="1"/>
    <col min="10" max="10" width="11.140625" style="9" customWidth="1"/>
    <col min="11" max="11" width="7.28515625" style="3" customWidth="1"/>
    <col min="12" max="12" width="8.85546875" style="3" customWidth="1"/>
    <col min="13" max="13" width="7.5703125" style="3" customWidth="1"/>
    <col min="14" max="14" width="7.28515625" style="3" customWidth="1"/>
    <col min="15" max="15" width="32.140625" style="3" customWidth="1"/>
    <col min="16" max="16384" width="8.85546875" style="3"/>
  </cols>
  <sheetData>
    <row r="1" spans="1:15" ht="15.75" x14ac:dyDescent="0.25">
      <c r="D1" s="17" t="s">
        <v>243</v>
      </c>
    </row>
    <row r="3" spans="1:15" ht="12" x14ac:dyDescent="0.25">
      <c r="D3" s="18" t="s">
        <v>244</v>
      </c>
      <c r="E3" s="19">
        <v>41645</v>
      </c>
      <c r="F3" s="20"/>
    </row>
    <row r="4" spans="1:15" ht="12" x14ac:dyDescent="0.25">
      <c r="D4" s="18" t="s">
        <v>245</v>
      </c>
      <c r="E4" s="19">
        <v>41670</v>
      </c>
      <c r="F4" s="20"/>
    </row>
    <row r="5" spans="1:15" ht="12" x14ac:dyDescent="0.25">
      <c r="D5" s="10"/>
      <c r="E5" s="21"/>
      <c r="F5" s="20"/>
    </row>
    <row r="6" spans="1:15" ht="12" x14ac:dyDescent="0.25">
      <c r="D6" s="31" t="s">
        <v>250</v>
      </c>
      <c r="E6" s="21"/>
      <c r="F6" s="20"/>
    </row>
    <row r="7" spans="1:15" ht="12.75" thickBot="1" x14ac:dyDescent="0.3">
      <c r="D7" s="20"/>
      <c r="E7" s="20"/>
      <c r="F7" s="20"/>
    </row>
    <row r="8" spans="1:15" ht="12" x14ac:dyDescent="0.25">
      <c r="D8" s="45" t="s">
        <v>251</v>
      </c>
      <c r="E8" s="46"/>
      <c r="F8" s="47"/>
    </row>
    <row r="9" spans="1:15" ht="48" x14ac:dyDescent="0.25">
      <c r="D9" s="22" t="s">
        <v>252</v>
      </c>
      <c r="E9" s="23" t="s">
        <v>256</v>
      </c>
      <c r="F9" s="24" t="s">
        <v>253</v>
      </c>
    </row>
    <row r="10" spans="1:15" ht="12.75" thickBot="1" x14ac:dyDescent="0.3">
      <c r="D10" s="25">
        <v>62</v>
      </c>
      <c r="E10" s="26">
        <v>55</v>
      </c>
      <c r="F10" s="27">
        <v>7</v>
      </c>
    </row>
    <row r="12" spans="1:15" ht="38.450000000000003" customHeight="1" x14ac:dyDescent="0.25">
      <c r="A12" s="1" t="s">
        <v>210</v>
      </c>
      <c r="B12" s="1" t="s">
        <v>0</v>
      </c>
      <c r="C12" s="1" t="s">
        <v>211</v>
      </c>
      <c r="D12" s="1" t="s">
        <v>212</v>
      </c>
      <c r="E12" s="1" t="s">
        <v>213</v>
      </c>
      <c r="F12" s="1" t="s">
        <v>214</v>
      </c>
      <c r="G12" s="2" t="s">
        <v>229</v>
      </c>
      <c r="H12" s="2" t="s">
        <v>230</v>
      </c>
      <c r="I12" s="2" t="s">
        <v>1</v>
      </c>
      <c r="J12" s="2" t="s">
        <v>237</v>
      </c>
      <c r="K12" s="1" t="s">
        <v>231</v>
      </c>
      <c r="L12" s="1" t="s">
        <v>238</v>
      </c>
      <c r="M12" s="1" t="s">
        <v>240</v>
      </c>
      <c r="N12" s="1" t="s">
        <v>241</v>
      </c>
      <c r="O12" s="1" t="s">
        <v>242</v>
      </c>
    </row>
    <row r="13" spans="1:15" ht="22.9" customHeight="1" x14ac:dyDescent="0.25">
      <c r="A13" s="4" t="s">
        <v>148</v>
      </c>
      <c r="B13" s="4">
        <v>37225</v>
      </c>
      <c r="C13" s="5">
        <v>41659.375127314815</v>
      </c>
      <c r="D13" s="6" t="s">
        <v>110</v>
      </c>
      <c r="E13" s="4" t="s">
        <v>111</v>
      </c>
      <c r="F13" s="6" t="s">
        <v>112</v>
      </c>
      <c r="G13" s="7">
        <v>161500</v>
      </c>
      <c r="H13" s="7">
        <v>195415</v>
      </c>
      <c r="I13" s="7">
        <v>121125</v>
      </c>
      <c r="J13" s="7">
        <f>I13</f>
        <v>121125</v>
      </c>
      <c r="K13" s="6" t="s">
        <v>232</v>
      </c>
      <c r="L13" s="6" t="s">
        <v>247</v>
      </c>
      <c r="M13" s="6" t="s">
        <v>248</v>
      </c>
      <c r="N13" s="6" t="s">
        <v>247</v>
      </c>
      <c r="O13" s="6" t="s">
        <v>254</v>
      </c>
    </row>
    <row r="14" spans="1:15" ht="39" customHeight="1" x14ac:dyDescent="0.25">
      <c r="A14" s="4" t="s">
        <v>149</v>
      </c>
      <c r="B14" s="4">
        <v>37124</v>
      </c>
      <c r="C14" s="5">
        <v>41659.375138888892</v>
      </c>
      <c r="D14" s="6" t="s">
        <v>76</v>
      </c>
      <c r="E14" s="6" t="s">
        <v>77</v>
      </c>
      <c r="F14" s="6" t="s">
        <v>4</v>
      </c>
      <c r="G14" s="7">
        <v>199000</v>
      </c>
      <c r="H14" s="7">
        <v>240790</v>
      </c>
      <c r="I14" s="7">
        <v>149250</v>
      </c>
      <c r="J14" s="7">
        <f>J13+I14</f>
        <v>270375</v>
      </c>
      <c r="K14" s="6" t="s">
        <v>232</v>
      </c>
      <c r="L14" s="6" t="s">
        <v>247</v>
      </c>
      <c r="M14" s="6" t="s">
        <v>248</v>
      </c>
      <c r="N14" s="6" t="s">
        <v>247</v>
      </c>
      <c r="O14" s="6" t="s">
        <v>254</v>
      </c>
    </row>
    <row r="15" spans="1:15" ht="32.450000000000003" customHeight="1" x14ac:dyDescent="0.25">
      <c r="A15" s="4" t="s">
        <v>150</v>
      </c>
      <c r="B15" s="4">
        <v>37241</v>
      </c>
      <c r="C15" s="5">
        <v>41659.375162037039</v>
      </c>
      <c r="D15" s="6" t="s">
        <v>118</v>
      </c>
      <c r="E15" s="6" t="s">
        <v>119</v>
      </c>
      <c r="F15" s="6" t="s">
        <v>33</v>
      </c>
      <c r="G15" s="7">
        <v>190000</v>
      </c>
      <c r="H15" s="7">
        <v>229900</v>
      </c>
      <c r="I15" s="7">
        <v>142500</v>
      </c>
      <c r="J15" s="7">
        <f t="shared" ref="J15:J74" si="0">J14+I15</f>
        <v>412875</v>
      </c>
      <c r="K15" s="6" t="s">
        <v>233</v>
      </c>
      <c r="L15" s="6" t="s">
        <v>247</v>
      </c>
      <c r="M15" s="6" t="s">
        <v>248</v>
      </c>
      <c r="N15" s="6" t="s">
        <v>247</v>
      </c>
      <c r="O15" s="6" t="s">
        <v>254</v>
      </c>
    </row>
    <row r="16" spans="1:15" ht="30" customHeight="1" x14ac:dyDescent="0.25">
      <c r="A16" s="4" t="s">
        <v>151</v>
      </c>
      <c r="B16" s="4">
        <v>37245</v>
      </c>
      <c r="C16" s="5">
        <v>41659.375173611108</v>
      </c>
      <c r="D16" s="6" t="s">
        <v>127</v>
      </c>
      <c r="E16" s="6" t="s">
        <v>128</v>
      </c>
      <c r="F16" s="6" t="s">
        <v>216</v>
      </c>
      <c r="G16" s="7">
        <v>199630</v>
      </c>
      <c r="H16" s="7">
        <v>241552</v>
      </c>
      <c r="I16" s="7">
        <v>149723</v>
      </c>
      <c r="J16" s="7">
        <f t="shared" si="0"/>
        <v>562598</v>
      </c>
      <c r="K16" s="6" t="s">
        <v>232</v>
      </c>
      <c r="L16" s="6" t="s">
        <v>247</v>
      </c>
      <c r="M16" s="6" t="s">
        <v>248</v>
      </c>
      <c r="N16" s="6" t="s">
        <v>247</v>
      </c>
      <c r="O16" s="6" t="s">
        <v>254</v>
      </c>
    </row>
    <row r="17" spans="1:15" ht="30" customHeight="1" x14ac:dyDescent="0.25">
      <c r="A17" s="4" t="s">
        <v>152</v>
      </c>
      <c r="B17" s="4">
        <v>36951</v>
      </c>
      <c r="C17" s="5">
        <v>41659.375185185185</v>
      </c>
      <c r="D17" s="6" t="s">
        <v>23</v>
      </c>
      <c r="E17" s="6" t="s">
        <v>24</v>
      </c>
      <c r="F17" s="6" t="s">
        <v>215</v>
      </c>
      <c r="G17" s="7">
        <v>199999</v>
      </c>
      <c r="H17" s="7">
        <v>241999</v>
      </c>
      <c r="I17" s="7">
        <v>149999</v>
      </c>
      <c r="J17" s="7">
        <f t="shared" si="0"/>
        <v>712597</v>
      </c>
      <c r="K17" s="6" t="s">
        <v>233</v>
      </c>
      <c r="L17" s="6" t="s">
        <v>247</v>
      </c>
      <c r="M17" s="6" t="s">
        <v>248</v>
      </c>
      <c r="N17" s="6" t="s">
        <v>247</v>
      </c>
      <c r="O17" s="6" t="s">
        <v>254</v>
      </c>
    </row>
    <row r="18" spans="1:15" ht="30" customHeight="1" x14ac:dyDescent="0.25">
      <c r="A18" s="4" t="s">
        <v>153</v>
      </c>
      <c r="B18" s="4">
        <v>37134</v>
      </c>
      <c r="C18" s="5">
        <v>41659.375185185185</v>
      </c>
      <c r="D18" s="6" t="s">
        <v>80</v>
      </c>
      <c r="E18" s="6" t="s">
        <v>81</v>
      </c>
      <c r="F18" s="6" t="s">
        <v>22</v>
      </c>
      <c r="G18" s="7">
        <v>196000</v>
      </c>
      <c r="H18" s="7">
        <v>237160</v>
      </c>
      <c r="I18" s="7">
        <v>147000</v>
      </c>
      <c r="J18" s="7">
        <f t="shared" si="0"/>
        <v>859597</v>
      </c>
      <c r="K18" s="6" t="s">
        <v>233</v>
      </c>
      <c r="L18" s="6" t="s">
        <v>247</v>
      </c>
      <c r="M18" s="6" t="s">
        <v>248</v>
      </c>
      <c r="N18" s="6" t="s">
        <v>247</v>
      </c>
      <c r="O18" s="6" t="s">
        <v>254</v>
      </c>
    </row>
    <row r="19" spans="1:15" ht="36.6" customHeight="1" x14ac:dyDescent="0.25">
      <c r="A19" s="11" t="s">
        <v>154</v>
      </c>
      <c r="B19" s="11">
        <v>37165</v>
      </c>
      <c r="C19" s="12">
        <v>41659.375185185185</v>
      </c>
      <c r="D19" s="13" t="s">
        <v>92</v>
      </c>
      <c r="E19" s="13" t="s">
        <v>93</v>
      </c>
      <c r="F19" s="13" t="s">
        <v>217</v>
      </c>
      <c r="G19" s="14">
        <v>199000</v>
      </c>
      <c r="H19" s="14">
        <v>240790</v>
      </c>
      <c r="I19" s="14">
        <v>149250</v>
      </c>
      <c r="J19" s="14">
        <f t="shared" si="0"/>
        <v>1008847</v>
      </c>
      <c r="K19" s="13" t="s">
        <v>234</v>
      </c>
      <c r="L19" s="13" t="s">
        <v>247</v>
      </c>
      <c r="M19" s="13" t="s">
        <v>248</v>
      </c>
      <c r="N19" s="13" t="s">
        <v>246</v>
      </c>
      <c r="O19" s="13" t="s">
        <v>249</v>
      </c>
    </row>
    <row r="20" spans="1:15" ht="34.15" customHeight="1" x14ac:dyDescent="0.25">
      <c r="A20" s="11" t="s">
        <v>155</v>
      </c>
      <c r="B20" s="11">
        <v>37167</v>
      </c>
      <c r="C20" s="12">
        <v>41659.375185185185</v>
      </c>
      <c r="D20" s="13" t="s">
        <v>94</v>
      </c>
      <c r="E20" s="13" t="s">
        <v>95</v>
      </c>
      <c r="F20" s="13" t="s">
        <v>96</v>
      </c>
      <c r="G20" s="14">
        <v>185000</v>
      </c>
      <c r="H20" s="14">
        <v>223850</v>
      </c>
      <c r="I20" s="14">
        <v>138750</v>
      </c>
      <c r="J20" s="14">
        <f t="shared" si="0"/>
        <v>1147597</v>
      </c>
      <c r="K20" s="13" t="s">
        <v>234</v>
      </c>
      <c r="L20" s="13" t="s">
        <v>247</v>
      </c>
      <c r="M20" s="13" t="s">
        <v>248</v>
      </c>
      <c r="N20" s="13" t="s">
        <v>246</v>
      </c>
      <c r="O20" s="13" t="s">
        <v>249</v>
      </c>
    </row>
    <row r="21" spans="1:15" ht="25.9" customHeight="1" x14ac:dyDescent="0.25">
      <c r="A21" s="4" t="s">
        <v>156</v>
      </c>
      <c r="B21" s="4">
        <v>36984</v>
      </c>
      <c r="C21" s="5">
        <v>41659.375196759262</v>
      </c>
      <c r="D21" s="6" t="s">
        <v>37</v>
      </c>
      <c r="E21" s="6" t="s">
        <v>38</v>
      </c>
      <c r="F21" s="6" t="s">
        <v>4</v>
      </c>
      <c r="G21" s="7">
        <v>199000</v>
      </c>
      <c r="H21" s="7">
        <v>240790</v>
      </c>
      <c r="I21" s="7">
        <v>149250</v>
      </c>
      <c r="J21" s="7">
        <f t="shared" si="0"/>
        <v>1296847</v>
      </c>
      <c r="K21" s="6" t="s">
        <v>232</v>
      </c>
      <c r="L21" s="6" t="s">
        <v>247</v>
      </c>
      <c r="M21" s="6" t="s">
        <v>248</v>
      </c>
      <c r="N21" s="6" t="s">
        <v>247</v>
      </c>
      <c r="O21" s="6" t="s">
        <v>254</v>
      </c>
    </row>
    <row r="22" spans="1:15" ht="25.9" customHeight="1" x14ac:dyDescent="0.25">
      <c r="A22" s="4" t="s">
        <v>157</v>
      </c>
      <c r="B22" s="4">
        <v>37140</v>
      </c>
      <c r="C22" s="5">
        <v>41659.375196759262</v>
      </c>
      <c r="D22" s="6" t="s">
        <v>82</v>
      </c>
      <c r="E22" s="6" t="s">
        <v>83</v>
      </c>
      <c r="F22" s="6" t="s">
        <v>218</v>
      </c>
      <c r="G22" s="7">
        <v>193000</v>
      </c>
      <c r="H22" s="7">
        <v>233530</v>
      </c>
      <c r="I22" s="7">
        <v>144750</v>
      </c>
      <c r="J22" s="7">
        <f t="shared" si="0"/>
        <v>1441597</v>
      </c>
      <c r="K22" s="6" t="s">
        <v>232</v>
      </c>
      <c r="L22" s="6" t="s">
        <v>247</v>
      </c>
      <c r="M22" s="6" t="s">
        <v>248</v>
      </c>
      <c r="N22" s="6" t="s">
        <v>247</v>
      </c>
      <c r="O22" s="6" t="s">
        <v>254</v>
      </c>
    </row>
    <row r="23" spans="1:15" ht="25.9" customHeight="1" x14ac:dyDescent="0.25">
      <c r="A23" s="4" t="s">
        <v>158</v>
      </c>
      <c r="B23" s="4">
        <v>37058</v>
      </c>
      <c r="C23" s="5">
        <v>41659.375231481485</v>
      </c>
      <c r="D23" s="6" t="s">
        <v>47</v>
      </c>
      <c r="E23" s="6" t="s">
        <v>48</v>
      </c>
      <c r="F23" s="6" t="s">
        <v>49</v>
      </c>
      <c r="G23" s="15">
        <v>198000</v>
      </c>
      <c r="H23" s="15">
        <v>240790</v>
      </c>
      <c r="I23" s="15">
        <v>148500</v>
      </c>
      <c r="J23" s="7">
        <f t="shared" si="0"/>
        <v>1590097</v>
      </c>
      <c r="K23" s="6" t="s">
        <v>233</v>
      </c>
      <c r="L23" s="6" t="s">
        <v>246</v>
      </c>
      <c r="M23" s="6" t="s">
        <v>246</v>
      </c>
      <c r="N23" s="6" t="s">
        <v>247</v>
      </c>
      <c r="O23" s="6" t="s">
        <v>254</v>
      </c>
    </row>
    <row r="24" spans="1:15" ht="25.9" customHeight="1" x14ac:dyDescent="0.25">
      <c r="A24" s="4" t="s">
        <v>159</v>
      </c>
      <c r="B24" s="4">
        <v>36947</v>
      </c>
      <c r="C24" s="5">
        <v>41659.375243055554</v>
      </c>
      <c r="D24" s="6" t="s">
        <v>18</v>
      </c>
      <c r="E24" s="6" t="s">
        <v>19</v>
      </c>
      <c r="F24" s="6" t="s">
        <v>219</v>
      </c>
      <c r="G24" s="7">
        <v>199999</v>
      </c>
      <c r="H24" s="7">
        <v>241999</v>
      </c>
      <c r="I24" s="7">
        <v>149999</v>
      </c>
      <c r="J24" s="7">
        <f t="shared" si="0"/>
        <v>1740096</v>
      </c>
      <c r="K24" s="6" t="s">
        <v>233</v>
      </c>
      <c r="L24" s="6" t="s">
        <v>246</v>
      </c>
      <c r="M24" s="6" t="s">
        <v>246</v>
      </c>
      <c r="N24" s="6" t="s">
        <v>247</v>
      </c>
      <c r="O24" s="6" t="s">
        <v>254</v>
      </c>
    </row>
    <row r="25" spans="1:15" ht="25.9" customHeight="1" x14ac:dyDescent="0.25">
      <c r="A25" s="4" t="s">
        <v>160</v>
      </c>
      <c r="B25" s="4">
        <v>37082</v>
      </c>
      <c r="C25" s="5">
        <v>41659.375289351854</v>
      </c>
      <c r="D25" s="6" t="s">
        <v>56</v>
      </c>
      <c r="E25" s="6" t="s">
        <v>57</v>
      </c>
      <c r="F25" s="6" t="s">
        <v>220</v>
      </c>
      <c r="G25" s="7">
        <v>199000</v>
      </c>
      <c r="H25" s="7">
        <v>240790</v>
      </c>
      <c r="I25" s="7">
        <v>149250</v>
      </c>
      <c r="J25" s="7">
        <f t="shared" si="0"/>
        <v>1889346</v>
      </c>
      <c r="K25" s="6" t="s">
        <v>235</v>
      </c>
      <c r="L25" s="6" t="s">
        <v>247</v>
      </c>
      <c r="M25" s="6" t="s">
        <v>248</v>
      </c>
      <c r="N25" s="6" t="s">
        <v>247</v>
      </c>
      <c r="O25" s="6" t="s">
        <v>254</v>
      </c>
    </row>
    <row r="26" spans="1:15" ht="25.9" customHeight="1" x14ac:dyDescent="0.25">
      <c r="A26" s="4" t="s">
        <v>161</v>
      </c>
      <c r="B26" s="4">
        <v>37108</v>
      </c>
      <c r="C26" s="5">
        <v>41659.375289351854</v>
      </c>
      <c r="D26" s="6" t="s">
        <v>68</v>
      </c>
      <c r="E26" s="6" t="s">
        <v>69</v>
      </c>
      <c r="F26" s="6" t="s">
        <v>221</v>
      </c>
      <c r="G26" s="7">
        <v>197000</v>
      </c>
      <c r="H26" s="7">
        <v>238370</v>
      </c>
      <c r="I26" s="7">
        <v>147750</v>
      </c>
      <c r="J26" s="7">
        <f t="shared" si="0"/>
        <v>2037096</v>
      </c>
      <c r="K26" s="6" t="s">
        <v>232</v>
      </c>
      <c r="L26" s="6" t="s">
        <v>247</v>
      </c>
      <c r="M26" s="6" t="s">
        <v>248</v>
      </c>
      <c r="N26" s="6" t="s">
        <v>247</v>
      </c>
      <c r="O26" s="6" t="s">
        <v>254</v>
      </c>
    </row>
    <row r="27" spans="1:15" ht="25.9" customHeight="1" x14ac:dyDescent="0.25">
      <c r="A27" s="4" t="s">
        <v>162</v>
      </c>
      <c r="B27" s="4">
        <v>37156</v>
      </c>
      <c r="C27" s="5">
        <v>41659.375300925924</v>
      </c>
      <c r="D27" s="6" t="s">
        <v>84</v>
      </c>
      <c r="E27" s="6" t="s">
        <v>85</v>
      </c>
      <c r="F27" s="6" t="s">
        <v>33</v>
      </c>
      <c r="G27" s="7">
        <v>195000</v>
      </c>
      <c r="H27" s="7">
        <v>235950</v>
      </c>
      <c r="I27" s="7">
        <v>146250</v>
      </c>
      <c r="J27" s="7">
        <f t="shared" si="0"/>
        <v>2183346</v>
      </c>
      <c r="K27" s="6" t="s">
        <v>233</v>
      </c>
      <c r="L27" s="6" t="s">
        <v>247</v>
      </c>
      <c r="M27" s="6" t="s">
        <v>248</v>
      </c>
      <c r="N27" s="6" t="s">
        <v>247</v>
      </c>
      <c r="O27" s="6" t="s">
        <v>254</v>
      </c>
    </row>
    <row r="28" spans="1:15" ht="25.9" customHeight="1" x14ac:dyDescent="0.25">
      <c r="A28" s="4" t="s">
        <v>163</v>
      </c>
      <c r="B28" s="4">
        <v>37076</v>
      </c>
      <c r="C28" s="5">
        <v>41659.375335648147</v>
      </c>
      <c r="D28" s="6" t="s">
        <v>52</v>
      </c>
      <c r="E28" s="6" t="s">
        <v>53</v>
      </c>
      <c r="F28" s="6" t="s">
        <v>34</v>
      </c>
      <c r="G28" s="7">
        <v>199999</v>
      </c>
      <c r="H28" s="7">
        <v>241999</v>
      </c>
      <c r="I28" s="7">
        <v>149999</v>
      </c>
      <c r="J28" s="7">
        <f t="shared" si="0"/>
        <v>2333345</v>
      </c>
      <c r="K28" s="6" t="s">
        <v>236</v>
      </c>
      <c r="L28" s="6" t="s">
        <v>247</v>
      </c>
      <c r="M28" s="6" t="s">
        <v>248</v>
      </c>
      <c r="N28" s="6" t="s">
        <v>247</v>
      </c>
      <c r="O28" s="6" t="s">
        <v>254</v>
      </c>
    </row>
    <row r="29" spans="1:15" ht="34.9" customHeight="1" x14ac:dyDescent="0.25">
      <c r="A29" s="11" t="s">
        <v>164</v>
      </c>
      <c r="B29" s="11">
        <v>37126</v>
      </c>
      <c r="C29" s="12">
        <v>41659.375335648147</v>
      </c>
      <c r="D29" s="13" t="s">
        <v>78</v>
      </c>
      <c r="E29" s="13" t="s">
        <v>79</v>
      </c>
      <c r="F29" s="13" t="s">
        <v>4</v>
      </c>
      <c r="G29" s="14">
        <v>192691</v>
      </c>
      <c r="H29" s="14">
        <v>233156</v>
      </c>
      <c r="I29" s="14">
        <v>144518</v>
      </c>
      <c r="J29" s="14">
        <f t="shared" si="0"/>
        <v>2477863</v>
      </c>
      <c r="K29" s="13" t="s">
        <v>233</v>
      </c>
      <c r="L29" s="13" t="s">
        <v>247</v>
      </c>
      <c r="M29" s="13" t="s">
        <v>248</v>
      </c>
      <c r="N29" s="13" t="s">
        <v>246</v>
      </c>
      <c r="O29" s="13" t="s">
        <v>249</v>
      </c>
    </row>
    <row r="30" spans="1:15" ht="27.6" customHeight="1" x14ac:dyDescent="0.25">
      <c r="A30" s="4" t="s">
        <v>165</v>
      </c>
      <c r="B30" s="4">
        <v>36906</v>
      </c>
      <c r="C30" s="5">
        <v>41659.375347222223</v>
      </c>
      <c r="D30" s="6" t="s">
        <v>35</v>
      </c>
      <c r="E30" s="6" t="s">
        <v>36</v>
      </c>
      <c r="F30" s="6" t="s">
        <v>222</v>
      </c>
      <c r="G30" s="7">
        <v>126500</v>
      </c>
      <c r="H30" s="7">
        <v>153065</v>
      </c>
      <c r="I30" s="7">
        <v>94875</v>
      </c>
      <c r="J30" s="7">
        <f t="shared" si="0"/>
        <v>2572738</v>
      </c>
      <c r="K30" s="6" t="s">
        <v>235</v>
      </c>
      <c r="L30" s="6" t="s">
        <v>247</v>
      </c>
      <c r="M30" s="6" t="s">
        <v>248</v>
      </c>
      <c r="N30" s="6" t="s">
        <v>247</v>
      </c>
      <c r="O30" s="6" t="s">
        <v>254</v>
      </c>
    </row>
    <row r="31" spans="1:15" ht="27.6" customHeight="1" x14ac:dyDescent="0.25">
      <c r="A31" s="4" t="s">
        <v>166</v>
      </c>
      <c r="B31" s="4">
        <v>36998</v>
      </c>
      <c r="C31" s="5">
        <v>41659.375347222223</v>
      </c>
      <c r="D31" s="6" t="s">
        <v>41</v>
      </c>
      <c r="E31" s="6" t="s">
        <v>42</v>
      </c>
      <c r="F31" s="6" t="s">
        <v>223</v>
      </c>
      <c r="G31" s="7">
        <v>199999</v>
      </c>
      <c r="H31" s="7">
        <v>241999</v>
      </c>
      <c r="I31" s="7">
        <v>149999</v>
      </c>
      <c r="J31" s="7">
        <f t="shared" si="0"/>
        <v>2722737</v>
      </c>
      <c r="K31" s="6" t="s">
        <v>233</v>
      </c>
      <c r="L31" s="6" t="s">
        <v>247</v>
      </c>
      <c r="M31" s="6" t="s">
        <v>248</v>
      </c>
      <c r="N31" s="6" t="s">
        <v>247</v>
      </c>
      <c r="O31" s="6" t="s">
        <v>254</v>
      </c>
    </row>
    <row r="32" spans="1:15" ht="27.6" customHeight="1" x14ac:dyDescent="0.25">
      <c r="A32" s="4" t="s">
        <v>167</v>
      </c>
      <c r="B32" s="4">
        <v>37116</v>
      </c>
      <c r="C32" s="5">
        <v>41659.375358796293</v>
      </c>
      <c r="D32" s="6" t="s">
        <v>70</v>
      </c>
      <c r="E32" s="6" t="s">
        <v>71</v>
      </c>
      <c r="F32" s="6" t="s">
        <v>17</v>
      </c>
      <c r="G32" s="7">
        <v>199000</v>
      </c>
      <c r="H32" s="7">
        <v>240790</v>
      </c>
      <c r="I32" s="7">
        <v>149250</v>
      </c>
      <c r="J32" s="7">
        <f t="shared" si="0"/>
        <v>2871987</v>
      </c>
      <c r="K32" s="6" t="s">
        <v>232</v>
      </c>
      <c r="L32" s="6" t="s">
        <v>247</v>
      </c>
      <c r="M32" s="6" t="s">
        <v>248</v>
      </c>
      <c r="N32" s="6" t="s">
        <v>247</v>
      </c>
      <c r="O32" s="6" t="s">
        <v>254</v>
      </c>
    </row>
    <row r="33" spans="1:15" ht="36.6" customHeight="1" x14ac:dyDescent="0.25">
      <c r="A33" s="11" t="s">
        <v>168</v>
      </c>
      <c r="B33" s="11">
        <v>36867</v>
      </c>
      <c r="C33" s="12">
        <v>41659.37537037037</v>
      </c>
      <c r="D33" s="13" t="s">
        <v>10</v>
      </c>
      <c r="E33" s="13" t="s">
        <v>11</v>
      </c>
      <c r="F33" s="13" t="s">
        <v>4</v>
      </c>
      <c r="G33" s="14">
        <v>198000</v>
      </c>
      <c r="H33" s="14">
        <v>239580</v>
      </c>
      <c r="I33" s="14">
        <v>148500</v>
      </c>
      <c r="J33" s="14">
        <f t="shared" si="0"/>
        <v>3020487</v>
      </c>
      <c r="K33" s="13" t="s">
        <v>234</v>
      </c>
      <c r="L33" s="13" t="s">
        <v>247</v>
      </c>
      <c r="M33" s="13" t="s">
        <v>248</v>
      </c>
      <c r="N33" s="13" t="s">
        <v>246</v>
      </c>
      <c r="O33" s="13" t="s">
        <v>249</v>
      </c>
    </row>
    <row r="34" spans="1:15" ht="27.6" customHeight="1" x14ac:dyDescent="0.25">
      <c r="A34" s="4" t="s">
        <v>169</v>
      </c>
      <c r="B34" s="4">
        <v>36928</v>
      </c>
      <c r="C34" s="5">
        <v>41659.375393518516</v>
      </c>
      <c r="D34" s="6" t="s">
        <v>15</v>
      </c>
      <c r="E34" s="6" t="s">
        <v>16</v>
      </c>
      <c r="F34" s="6" t="s">
        <v>224</v>
      </c>
      <c r="G34" s="7">
        <v>199999</v>
      </c>
      <c r="H34" s="7">
        <v>241999</v>
      </c>
      <c r="I34" s="7">
        <v>149999</v>
      </c>
      <c r="J34" s="7">
        <f t="shared" si="0"/>
        <v>3170486</v>
      </c>
      <c r="K34" s="6" t="s">
        <v>233</v>
      </c>
      <c r="L34" s="6" t="s">
        <v>247</v>
      </c>
      <c r="M34" s="6" t="s">
        <v>248</v>
      </c>
      <c r="N34" s="6" t="s">
        <v>247</v>
      </c>
      <c r="O34" s="6" t="s">
        <v>254</v>
      </c>
    </row>
    <row r="35" spans="1:15" ht="27.6" customHeight="1" x14ac:dyDescent="0.25">
      <c r="A35" s="4" t="s">
        <v>170</v>
      </c>
      <c r="B35" s="4">
        <v>36824</v>
      </c>
      <c r="C35" s="5">
        <v>41659.375416666669</v>
      </c>
      <c r="D35" s="6" t="s">
        <v>50</v>
      </c>
      <c r="E35" s="6" t="s">
        <v>51</v>
      </c>
      <c r="F35" s="6" t="s">
        <v>4</v>
      </c>
      <c r="G35" s="7">
        <v>196395</v>
      </c>
      <c r="H35" s="7">
        <v>237638</v>
      </c>
      <c r="I35" s="7">
        <v>147296</v>
      </c>
      <c r="J35" s="7">
        <f t="shared" si="0"/>
        <v>3317782</v>
      </c>
      <c r="K35" s="6" t="s">
        <v>232</v>
      </c>
      <c r="L35" s="6" t="s">
        <v>247</v>
      </c>
      <c r="M35" s="6" t="s">
        <v>248</v>
      </c>
      <c r="N35" s="6" t="s">
        <v>247</v>
      </c>
      <c r="O35" s="6" t="s">
        <v>254</v>
      </c>
    </row>
    <row r="36" spans="1:15" ht="34.9" customHeight="1" x14ac:dyDescent="0.25">
      <c r="A36" s="11" t="s">
        <v>171</v>
      </c>
      <c r="B36" s="11">
        <v>36833</v>
      </c>
      <c r="C36" s="12">
        <v>41659.375416666669</v>
      </c>
      <c r="D36" s="13" t="s">
        <v>8</v>
      </c>
      <c r="E36" s="13" t="s">
        <v>9</v>
      </c>
      <c r="F36" s="13" t="s">
        <v>225</v>
      </c>
      <c r="G36" s="14">
        <v>188000</v>
      </c>
      <c r="H36" s="14">
        <v>227480</v>
      </c>
      <c r="I36" s="14">
        <v>141000</v>
      </c>
      <c r="J36" s="14">
        <f t="shared" si="0"/>
        <v>3458782</v>
      </c>
      <c r="K36" s="13" t="s">
        <v>233</v>
      </c>
      <c r="L36" s="13" t="s">
        <v>247</v>
      </c>
      <c r="M36" s="13" t="s">
        <v>248</v>
      </c>
      <c r="N36" s="13" t="s">
        <v>246</v>
      </c>
      <c r="O36" s="13" t="s">
        <v>249</v>
      </c>
    </row>
    <row r="37" spans="1:15" ht="33.75" x14ac:dyDescent="0.25">
      <c r="A37" s="4" t="s">
        <v>172</v>
      </c>
      <c r="B37" s="4">
        <v>37159</v>
      </c>
      <c r="C37" s="5">
        <v>41659.375439814816</v>
      </c>
      <c r="D37" s="6" t="s">
        <v>86</v>
      </c>
      <c r="E37" s="6" t="s">
        <v>87</v>
      </c>
      <c r="F37" s="6" t="s">
        <v>226</v>
      </c>
      <c r="G37" s="7">
        <v>199999</v>
      </c>
      <c r="H37" s="7">
        <v>241999</v>
      </c>
      <c r="I37" s="7">
        <v>149999</v>
      </c>
      <c r="J37" s="7">
        <f t="shared" si="0"/>
        <v>3608781</v>
      </c>
      <c r="K37" s="6" t="s">
        <v>239</v>
      </c>
      <c r="L37" s="6" t="s">
        <v>247</v>
      </c>
      <c r="M37" s="6" t="s">
        <v>248</v>
      </c>
      <c r="N37" s="6" t="s">
        <v>247</v>
      </c>
      <c r="O37" s="6" t="s">
        <v>254</v>
      </c>
    </row>
    <row r="38" spans="1:15" ht="33.75" x14ac:dyDescent="0.25">
      <c r="A38" s="4" t="s">
        <v>173</v>
      </c>
      <c r="B38" s="4">
        <v>29367</v>
      </c>
      <c r="C38" s="5">
        <v>41659.375497685185</v>
      </c>
      <c r="D38" s="6" t="s">
        <v>43</v>
      </c>
      <c r="E38" s="6" t="s">
        <v>44</v>
      </c>
      <c r="F38" s="6" t="s">
        <v>4</v>
      </c>
      <c r="G38" s="7">
        <v>196000</v>
      </c>
      <c r="H38" s="7">
        <v>237160</v>
      </c>
      <c r="I38" s="7">
        <v>147000</v>
      </c>
      <c r="J38" s="7">
        <f t="shared" si="0"/>
        <v>3755781</v>
      </c>
      <c r="K38" s="6" t="s">
        <v>233</v>
      </c>
      <c r="L38" s="6" t="s">
        <v>247</v>
      </c>
      <c r="M38" s="6" t="s">
        <v>248</v>
      </c>
      <c r="N38" s="6" t="s">
        <v>247</v>
      </c>
      <c r="O38" s="6" t="s">
        <v>254</v>
      </c>
    </row>
    <row r="39" spans="1:15" ht="56.25" x14ac:dyDescent="0.25">
      <c r="A39" s="4" t="s">
        <v>174</v>
      </c>
      <c r="B39" s="4">
        <v>37107</v>
      </c>
      <c r="C39" s="5">
        <v>41659.375509259262</v>
      </c>
      <c r="D39" s="6" t="s">
        <v>65</v>
      </c>
      <c r="E39" s="6" t="s">
        <v>66</v>
      </c>
      <c r="F39" s="6" t="s">
        <v>227</v>
      </c>
      <c r="G39" s="7">
        <v>199000</v>
      </c>
      <c r="H39" s="7">
        <v>240790</v>
      </c>
      <c r="I39" s="7">
        <v>149250</v>
      </c>
      <c r="J39" s="7">
        <f t="shared" si="0"/>
        <v>3905031</v>
      </c>
      <c r="K39" s="6" t="s">
        <v>232</v>
      </c>
      <c r="L39" s="6" t="s">
        <v>247</v>
      </c>
      <c r="M39" s="6" t="s">
        <v>248</v>
      </c>
      <c r="N39" s="6" t="s">
        <v>247</v>
      </c>
      <c r="O39" s="6" t="s">
        <v>254</v>
      </c>
    </row>
    <row r="40" spans="1:15" ht="33.75" x14ac:dyDescent="0.25">
      <c r="A40" s="4" t="s">
        <v>175</v>
      </c>
      <c r="B40" s="4">
        <v>37182</v>
      </c>
      <c r="C40" s="5">
        <v>41659.375509259262</v>
      </c>
      <c r="D40" s="6" t="s">
        <v>100</v>
      </c>
      <c r="E40" s="6" t="s">
        <v>101</v>
      </c>
      <c r="F40" s="6" t="s">
        <v>17</v>
      </c>
      <c r="G40" s="7">
        <v>198120</v>
      </c>
      <c r="H40" s="7">
        <v>239725</v>
      </c>
      <c r="I40" s="7">
        <v>148590</v>
      </c>
      <c r="J40" s="7">
        <f t="shared" si="0"/>
        <v>4053621</v>
      </c>
      <c r="K40" s="6" t="s">
        <v>232</v>
      </c>
      <c r="L40" s="6" t="s">
        <v>247</v>
      </c>
      <c r="M40" s="6" t="s">
        <v>248</v>
      </c>
      <c r="N40" s="6" t="s">
        <v>247</v>
      </c>
      <c r="O40" s="6" t="s">
        <v>254</v>
      </c>
    </row>
    <row r="41" spans="1:15" ht="33.75" x14ac:dyDescent="0.25">
      <c r="A41" s="4" t="s">
        <v>176</v>
      </c>
      <c r="B41" s="4">
        <v>36835</v>
      </c>
      <c r="C41" s="5">
        <v>41659.375520833331</v>
      </c>
      <c r="D41" s="6" t="s">
        <v>29</v>
      </c>
      <c r="E41" s="6" t="s">
        <v>30</v>
      </c>
      <c r="F41" s="6" t="s">
        <v>4</v>
      </c>
      <c r="G41" s="7">
        <v>199000</v>
      </c>
      <c r="H41" s="7">
        <v>240790</v>
      </c>
      <c r="I41" s="7">
        <v>149250</v>
      </c>
      <c r="J41" s="7">
        <f t="shared" si="0"/>
        <v>4202871</v>
      </c>
      <c r="K41" s="6" t="s">
        <v>233</v>
      </c>
      <c r="L41" s="6" t="s">
        <v>247</v>
      </c>
      <c r="M41" s="6" t="s">
        <v>248</v>
      </c>
      <c r="N41" s="6" t="s">
        <v>247</v>
      </c>
      <c r="O41" s="6" t="s">
        <v>254</v>
      </c>
    </row>
    <row r="42" spans="1:15" ht="33.75" x14ac:dyDescent="0.25">
      <c r="A42" s="4" t="s">
        <v>177</v>
      </c>
      <c r="B42" s="4">
        <v>36919</v>
      </c>
      <c r="C42" s="5">
        <v>41659.375520833331</v>
      </c>
      <c r="D42" s="6" t="s">
        <v>12</v>
      </c>
      <c r="E42" s="6" t="s">
        <v>13</v>
      </c>
      <c r="F42" s="6" t="s">
        <v>14</v>
      </c>
      <c r="G42" s="7">
        <v>193000</v>
      </c>
      <c r="H42" s="7">
        <v>233530</v>
      </c>
      <c r="I42" s="7">
        <v>144750</v>
      </c>
      <c r="J42" s="7">
        <f t="shared" si="0"/>
        <v>4347621</v>
      </c>
      <c r="K42" s="6" t="s">
        <v>236</v>
      </c>
      <c r="L42" s="6" t="s">
        <v>247</v>
      </c>
      <c r="M42" s="6" t="s">
        <v>248</v>
      </c>
      <c r="N42" s="6" t="s">
        <v>247</v>
      </c>
      <c r="O42" s="6" t="s">
        <v>254</v>
      </c>
    </row>
    <row r="43" spans="1:15" ht="33.75" x14ac:dyDescent="0.25">
      <c r="A43" s="4" t="s">
        <v>178</v>
      </c>
      <c r="B43" s="4">
        <v>37037</v>
      </c>
      <c r="C43" s="5">
        <v>41659.375520833331</v>
      </c>
      <c r="D43" s="6" t="s">
        <v>45</v>
      </c>
      <c r="E43" s="6" t="s">
        <v>46</v>
      </c>
      <c r="F43" s="6" t="s">
        <v>22</v>
      </c>
      <c r="G43" s="7">
        <v>170000</v>
      </c>
      <c r="H43" s="7">
        <v>205700</v>
      </c>
      <c r="I43" s="7">
        <v>127500</v>
      </c>
      <c r="J43" s="7">
        <f t="shared" si="0"/>
        <v>4475121</v>
      </c>
      <c r="K43" s="6" t="s">
        <v>232</v>
      </c>
      <c r="L43" s="6" t="s">
        <v>247</v>
      </c>
      <c r="M43" s="6" t="s">
        <v>248</v>
      </c>
      <c r="N43" s="6" t="s">
        <v>247</v>
      </c>
      <c r="O43" s="6" t="s">
        <v>254</v>
      </c>
    </row>
    <row r="44" spans="1:15" ht="33.75" x14ac:dyDescent="0.25">
      <c r="A44" s="4" t="s">
        <v>179</v>
      </c>
      <c r="B44" s="4">
        <v>37161</v>
      </c>
      <c r="C44" s="5">
        <v>41659.375567129631</v>
      </c>
      <c r="D44" s="6" t="s">
        <v>88</v>
      </c>
      <c r="E44" s="6" t="s">
        <v>89</v>
      </c>
      <c r="F44" s="6" t="s">
        <v>4</v>
      </c>
      <c r="G44" s="7">
        <v>194753</v>
      </c>
      <c r="H44" s="7">
        <v>235651</v>
      </c>
      <c r="I44" s="7">
        <v>146065</v>
      </c>
      <c r="J44" s="7">
        <f t="shared" si="0"/>
        <v>4621186</v>
      </c>
      <c r="K44" s="6" t="s">
        <v>233</v>
      </c>
      <c r="L44" s="6" t="s">
        <v>247</v>
      </c>
      <c r="M44" s="6" t="s">
        <v>248</v>
      </c>
      <c r="N44" s="6" t="s">
        <v>247</v>
      </c>
      <c r="O44" s="6" t="s">
        <v>254</v>
      </c>
    </row>
    <row r="45" spans="1:15" ht="33.75" x14ac:dyDescent="0.25">
      <c r="A45" s="4" t="s">
        <v>180</v>
      </c>
      <c r="B45" s="4">
        <v>37243</v>
      </c>
      <c r="C45" s="5">
        <v>41659.375578703701</v>
      </c>
      <c r="D45" s="6" t="s">
        <v>122</v>
      </c>
      <c r="E45" s="6" t="s">
        <v>123</v>
      </c>
      <c r="F45" s="6" t="s">
        <v>4</v>
      </c>
      <c r="G45" s="7">
        <v>99532</v>
      </c>
      <c r="H45" s="7">
        <v>120434</v>
      </c>
      <c r="I45" s="7">
        <v>74649</v>
      </c>
      <c r="J45" s="7">
        <f t="shared" si="0"/>
        <v>4695835</v>
      </c>
      <c r="K45" s="6" t="s">
        <v>232</v>
      </c>
      <c r="L45" s="6" t="s">
        <v>247</v>
      </c>
      <c r="M45" s="6" t="s">
        <v>248</v>
      </c>
      <c r="N45" s="6" t="s">
        <v>247</v>
      </c>
      <c r="O45" s="6" t="s">
        <v>254</v>
      </c>
    </row>
    <row r="46" spans="1:15" ht="33.75" x14ac:dyDescent="0.25">
      <c r="A46" s="4" t="s">
        <v>181</v>
      </c>
      <c r="B46" s="4">
        <v>37083</v>
      </c>
      <c r="C46" s="5">
        <v>41659.375601851854</v>
      </c>
      <c r="D46" s="6" t="s">
        <v>58</v>
      </c>
      <c r="E46" s="6" t="s">
        <v>59</v>
      </c>
      <c r="F46" s="6" t="s">
        <v>4</v>
      </c>
      <c r="G46" s="7">
        <v>193419</v>
      </c>
      <c r="H46" s="7">
        <v>234037</v>
      </c>
      <c r="I46" s="7">
        <v>145064</v>
      </c>
      <c r="J46" s="7">
        <f t="shared" si="0"/>
        <v>4840899</v>
      </c>
      <c r="K46" s="6" t="s">
        <v>233</v>
      </c>
      <c r="L46" s="6" t="s">
        <v>247</v>
      </c>
      <c r="M46" s="6" t="s">
        <v>248</v>
      </c>
      <c r="N46" s="6" t="s">
        <v>247</v>
      </c>
      <c r="O46" s="6" t="s">
        <v>254</v>
      </c>
    </row>
    <row r="47" spans="1:15" ht="33.75" x14ac:dyDescent="0.25">
      <c r="A47" s="4" t="s">
        <v>182</v>
      </c>
      <c r="B47" s="4">
        <v>36992</v>
      </c>
      <c r="C47" s="5">
        <v>41659.375625000001</v>
      </c>
      <c r="D47" s="6" t="s">
        <v>39</v>
      </c>
      <c r="E47" s="6" t="s">
        <v>40</v>
      </c>
      <c r="F47" s="6" t="s">
        <v>22</v>
      </c>
      <c r="G47" s="7">
        <v>196000</v>
      </c>
      <c r="H47" s="7">
        <v>237160</v>
      </c>
      <c r="I47" s="7">
        <v>147000</v>
      </c>
      <c r="J47" s="7">
        <f t="shared" si="0"/>
        <v>4987899</v>
      </c>
      <c r="K47" s="6" t="s">
        <v>234</v>
      </c>
      <c r="L47" s="6" t="s">
        <v>246</v>
      </c>
      <c r="M47" s="6" t="s">
        <v>246</v>
      </c>
      <c r="N47" s="6" t="s">
        <v>247</v>
      </c>
      <c r="O47" s="6" t="s">
        <v>254</v>
      </c>
    </row>
    <row r="48" spans="1:15" ht="33.75" x14ac:dyDescent="0.25">
      <c r="A48" s="4" t="s">
        <v>183</v>
      </c>
      <c r="B48" s="4">
        <v>37119</v>
      </c>
      <c r="C48" s="5">
        <v>41659.375625000001</v>
      </c>
      <c r="D48" s="6" t="s">
        <v>72</v>
      </c>
      <c r="E48" s="6" t="s">
        <v>73</v>
      </c>
      <c r="F48" s="6" t="s">
        <v>34</v>
      </c>
      <c r="G48" s="7">
        <v>199000</v>
      </c>
      <c r="H48" s="7">
        <v>240790</v>
      </c>
      <c r="I48" s="7">
        <v>149250</v>
      </c>
      <c r="J48" s="7">
        <f t="shared" si="0"/>
        <v>5137149</v>
      </c>
      <c r="K48" s="6" t="s">
        <v>232</v>
      </c>
      <c r="L48" s="6" t="s">
        <v>247</v>
      </c>
      <c r="M48" s="6" t="s">
        <v>248</v>
      </c>
      <c r="N48" s="6" t="s">
        <v>247</v>
      </c>
      <c r="O48" s="6" t="s">
        <v>254</v>
      </c>
    </row>
    <row r="49" spans="1:15" ht="33.75" x14ac:dyDescent="0.25">
      <c r="A49" s="4" t="s">
        <v>184</v>
      </c>
      <c r="B49" s="4">
        <v>37237</v>
      </c>
      <c r="C49" s="5">
        <v>41659.375659722224</v>
      </c>
      <c r="D49" s="6" t="s">
        <v>116</v>
      </c>
      <c r="E49" s="6" t="s">
        <v>117</v>
      </c>
      <c r="F49" s="6" t="s">
        <v>4</v>
      </c>
      <c r="G49" s="7">
        <v>165288</v>
      </c>
      <c r="H49" s="7">
        <v>199998</v>
      </c>
      <c r="I49" s="7">
        <v>149999</v>
      </c>
      <c r="J49" s="7">
        <f t="shared" si="0"/>
        <v>5287148</v>
      </c>
      <c r="K49" s="6" t="s">
        <v>233</v>
      </c>
      <c r="L49" s="6" t="s">
        <v>246</v>
      </c>
      <c r="M49" s="6" t="s">
        <v>246</v>
      </c>
      <c r="N49" s="6" t="s">
        <v>247</v>
      </c>
      <c r="O49" s="6" t="s">
        <v>254</v>
      </c>
    </row>
    <row r="50" spans="1:15" ht="33.75" x14ac:dyDescent="0.25">
      <c r="A50" s="4" t="s">
        <v>185</v>
      </c>
      <c r="B50" s="4">
        <v>36804</v>
      </c>
      <c r="C50" s="5">
        <v>41659.376087962963</v>
      </c>
      <c r="D50" s="6" t="s">
        <v>5</v>
      </c>
      <c r="E50" s="6" t="s">
        <v>6</v>
      </c>
      <c r="F50" s="6" t="s">
        <v>7</v>
      </c>
      <c r="G50" s="7">
        <v>199999</v>
      </c>
      <c r="H50" s="7">
        <v>241999</v>
      </c>
      <c r="I50" s="7">
        <v>149999</v>
      </c>
      <c r="J50" s="7">
        <f t="shared" si="0"/>
        <v>5437147</v>
      </c>
      <c r="K50" s="6" t="s">
        <v>236</v>
      </c>
      <c r="L50" s="6" t="s">
        <v>247</v>
      </c>
      <c r="M50" s="6" t="s">
        <v>248</v>
      </c>
      <c r="N50" s="6" t="s">
        <v>247</v>
      </c>
      <c r="O50" s="6" t="s">
        <v>254</v>
      </c>
    </row>
    <row r="51" spans="1:15" ht="33.75" x14ac:dyDescent="0.25">
      <c r="A51" s="4" t="s">
        <v>186</v>
      </c>
      <c r="B51" s="4">
        <v>37120</v>
      </c>
      <c r="C51" s="5">
        <v>41659.376226851855</v>
      </c>
      <c r="D51" s="6" t="s">
        <v>74</v>
      </c>
      <c r="E51" s="6" t="s">
        <v>75</v>
      </c>
      <c r="F51" s="6" t="s">
        <v>22</v>
      </c>
      <c r="G51" s="7">
        <v>199000</v>
      </c>
      <c r="H51" s="7">
        <v>240790</v>
      </c>
      <c r="I51" s="7">
        <v>149250</v>
      </c>
      <c r="J51" s="7">
        <f t="shared" si="0"/>
        <v>5586397</v>
      </c>
      <c r="K51" s="6" t="s">
        <v>232</v>
      </c>
      <c r="L51" s="6" t="s">
        <v>247</v>
      </c>
      <c r="M51" s="6" t="s">
        <v>248</v>
      </c>
      <c r="N51" s="6" t="s">
        <v>247</v>
      </c>
      <c r="O51" s="6" t="s">
        <v>254</v>
      </c>
    </row>
    <row r="52" spans="1:15" ht="24" customHeight="1" x14ac:dyDescent="0.25">
      <c r="A52" s="4" t="s">
        <v>187</v>
      </c>
      <c r="B52" s="4">
        <v>37081</v>
      </c>
      <c r="C52" s="5">
        <v>41659.376921296294</v>
      </c>
      <c r="D52" s="6" t="s">
        <v>54</v>
      </c>
      <c r="E52" s="6" t="s">
        <v>55</v>
      </c>
      <c r="F52" s="6" t="s">
        <v>14</v>
      </c>
      <c r="G52" s="7">
        <v>195000</v>
      </c>
      <c r="H52" s="7">
        <v>235950</v>
      </c>
      <c r="I52" s="7">
        <v>146250</v>
      </c>
      <c r="J52" s="7">
        <f t="shared" si="0"/>
        <v>5732647</v>
      </c>
      <c r="K52" s="6" t="s">
        <v>235</v>
      </c>
      <c r="L52" s="6" t="s">
        <v>246</v>
      </c>
      <c r="M52" s="6" t="s">
        <v>246</v>
      </c>
      <c r="N52" s="6" t="s">
        <v>247</v>
      </c>
      <c r="O52" s="6" t="s">
        <v>254</v>
      </c>
    </row>
    <row r="53" spans="1:15" ht="33.75" x14ac:dyDescent="0.25">
      <c r="A53" s="4" t="s">
        <v>188</v>
      </c>
      <c r="B53" s="4">
        <v>37097</v>
      </c>
      <c r="C53" s="5">
        <v>41659.377418981479</v>
      </c>
      <c r="D53" s="6" t="s">
        <v>60</v>
      </c>
      <c r="E53" s="6" t="s">
        <v>61</v>
      </c>
      <c r="F53" s="6" t="s">
        <v>62</v>
      </c>
      <c r="G53" s="7">
        <v>199000</v>
      </c>
      <c r="H53" s="7">
        <v>240790</v>
      </c>
      <c r="I53" s="7">
        <v>149250</v>
      </c>
      <c r="J53" s="7">
        <f t="shared" si="0"/>
        <v>5881897</v>
      </c>
      <c r="K53" s="6" t="s">
        <v>234</v>
      </c>
      <c r="L53" s="6" t="s">
        <v>247</v>
      </c>
      <c r="M53" s="6" t="s">
        <v>248</v>
      </c>
      <c r="N53" s="6" t="s">
        <v>247</v>
      </c>
      <c r="O53" s="6" t="s">
        <v>254</v>
      </c>
    </row>
    <row r="54" spans="1:15" ht="33.75" x14ac:dyDescent="0.25">
      <c r="A54" s="4" t="s">
        <v>189</v>
      </c>
      <c r="B54" s="4">
        <v>37169</v>
      </c>
      <c r="C54" s="5">
        <v>41659.377824074072</v>
      </c>
      <c r="D54" s="6" t="s">
        <v>97</v>
      </c>
      <c r="E54" s="6" t="s">
        <v>98</v>
      </c>
      <c r="F54" s="6" t="s">
        <v>99</v>
      </c>
      <c r="G54" s="7">
        <v>145000</v>
      </c>
      <c r="H54" s="7">
        <v>175450</v>
      </c>
      <c r="I54" s="7">
        <v>131588</v>
      </c>
      <c r="J54" s="7">
        <f t="shared" si="0"/>
        <v>6013485</v>
      </c>
      <c r="K54" s="6" t="s">
        <v>239</v>
      </c>
      <c r="L54" s="6" t="s">
        <v>247</v>
      </c>
      <c r="M54" s="6" t="s">
        <v>248</v>
      </c>
      <c r="N54" s="6" t="s">
        <v>247</v>
      </c>
      <c r="O54" s="6" t="s">
        <v>254</v>
      </c>
    </row>
    <row r="55" spans="1:15" ht="33.75" x14ac:dyDescent="0.25">
      <c r="A55" s="4" t="s">
        <v>190</v>
      </c>
      <c r="B55" s="4">
        <v>37162</v>
      </c>
      <c r="C55" s="5">
        <v>41659.378125000003</v>
      </c>
      <c r="D55" s="6" t="s">
        <v>90</v>
      </c>
      <c r="E55" s="6" t="s">
        <v>91</v>
      </c>
      <c r="F55" s="6" t="s">
        <v>34</v>
      </c>
      <c r="G55" s="7">
        <v>199000</v>
      </c>
      <c r="H55" s="7">
        <v>240790</v>
      </c>
      <c r="I55" s="7">
        <v>149250</v>
      </c>
      <c r="J55" s="7">
        <f t="shared" si="0"/>
        <v>6162735</v>
      </c>
      <c r="K55" s="6" t="s">
        <v>232</v>
      </c>
      <c r="L55" s="6" t="s">
        <v>247</v>
      </c>
      <c r="M55" s="6" t="s">
        <v>248</v>
      </c>
      <c r="N55" s="6" t="s">
        <v>247</v>
      </c>
      <c r="O55" s="6" t="s">
        <v>254</v>
      </c>
    </row>
    <row r="56" spans="1:15" ht="45" x14ac:dyDescent="0.25">
      <c r="A56" s="11" t="s">
        <v>191</v>
      </c>
      <c r="B56" s="11">
        <v>36788</v>
      </c>
      <c r="C56" s="12">
        <v>41659.378344907411</v>
      </c>
      <c r="D56" s="13" t="s">
        <v>25</v>
      </c>
      <c r="E56" s="13" t="s">
        <v>26</v>
      </c>
      <c r="F56" s="13" t="s">
        <v>4</v>
      </c>
      <c r="G56" s="14">
        <v>198017</v>
      </c>
      <c r="H56" s="14">
        <v>239601</v>
      </c>
      <c r="I56" s="14">
        <v>148513</v>
      </c>
      <c r="J56" s="14">
        <f t="shared" si="0"/>
        <v>6311248</v>
      </c>
      <c r="K56" s="13" t="s">
        <v>235</v>
      </c>
      <c r="L56" s="13" t="s">
        <v>247</v>
      </c>
      <c r="M56" s="13" t="s">
        <v>248</v>
      </c>
      <c r="N56" s="13" t="s">
        <v>246</v>
      </c>
      <c r="O56" s="13" t="s">
        <v>249</v>
      </c>
    </row>
    <row r="57" spans="1:15" ht="33.75" x14ac:dyDescent="0.25">
      <c r="A57" s="4" t="s">
        <v>192</v>
      </c>
      <c r="B57" s="4">
        <v>37106</v>
      </c>
      <c r="C57" s="5">
        <v>41659.378541666665</v>
      </c>
      <c r="D57" s="6" t="s">
        <v>63</v>
      </c>
      <c r="E57" s="6" t="s">
        <v>64</v>
      </c>
      <c r="F57" s="6" t="s">
        <v>4</v>
      </c>
      <c r="G57" s="7">
        <v>199197</v>
      </c>
      <c r="H57" s="7">
        <v>241028</v>
      </c>
      <c r="I57" s="7">
        <v>149398</v>
      </c>
      <c r="J57" s="7">
        <f t="shared" si="0"/>
        <v>6460646</v>
      </c>
      <c r="K57" s="6" t="s">
        <v>233</v>
      </c>
      <c r="L57" s="6" t="s">
        <v>247</v>
      </c>
      <c r="M57" s="6" t="s">
        <v>248</v>
      </c>
      <c r="N57" s="6" t="s">
        <v>247</v>
      </c>
      <c r="O57" s="6" t="s">
        <v>254</v>
      </c>
    </row>
    <row r="58" spans="1:15" ht="25.9" customHeight="1" x14ac:dyDescent="0.25">
      <c r="A58" s="4" t="s">
        <v>193</v>
      </c>
      <c r="B58" s="4">
        <v>37246</v>
      </c>
      <c r="C58" s="5">
        <v>41659.396782407406</v>
      </c>
      <c r="D58" s="6" t="s">
        <v>129</v>
      </c>
      <c r="E58" s="6" t="s">
        <v>130</v>
      </c>
      <c r="F58" s="6" t="s">
        <v>131</v>
      </c>
      <c r="G58" s="7">
        <v>80000</v>
      </c>
      <c r="H58" s="7">
        <v>96800</v>
      </c>
      <c r="I58" s="7">
        <v>60000</v>
      </c>
      <c r="J58" s="7">
        <f t="shared" si="0"/>
        <v>6520646</v>
      </c>
      <c r="K58" s="6" t="s">
        <v>235</v>
      </c>
      <c r="L58" s="6" t="s">
        <v>246</v>
      </c>
      <c r="M58" s="6" t="s">
        <v>246</v>
      </c>
      <c r="N58" s="6" t="s">
        <v>247</v>
      </c>
      <c r="O58" s="6" t="s">
        <v>254</v>
      </c>
    </row>
    <row r="59" spans="1:15" ht="33.75" x14ac:dyDescent="0.25">
      <c r="A59" s="4" t="s">
        <v>194</v>
      </c>
      <c r="B59" s="4">
        <v>36839</v>
      </c>
      <c r="C59" s="5">
        <v>41659.408275462964</v>
      </c>
      <c r="D59" s="6" t="s">
        <v>20</v>
      </c>
      <c r="E59" s="6" t="s">
        <v>21</v>
      </c>
      <c r="F59" s="6" t="s">
        <v>22</v>
      </c>
      <c r="G59" s="7">
        <v>199999</v>
      </c>
      <c r="H59" s="7">
        <v>241999</v>
      </c>
      <c r="I59" s="7">
        <v>149999</v>
      </c>
      <c r="J59" s="7">
        <f t="shared" si="0"/>
        <v>6670645</v>
      </c>
      <c r="K59" s="6" t="s">
        <v>239</v>
      </c>
      <c r="L59" s="6" t="s">
        <v>247</v>
      </c>
      <c r="M59" s="6" t="s">
        <v>248</v>
      </c>
      <c r="N59" s="6" t="s">
        <v>247</v>
      </c>
      <c r="O59" s="6" t="s">
        <v>254</v>
      </c>
    </row>
    <row r="60" spans="1:15" ht="26.45" customHeight="1" x14ac:dyDescent="0.25">
      <c r="A60" s="4" t="s">
        <v>195</v>
      </c>
      <c r="B60" s="4">
        <v>37242</v>
      </c>
      <c r="C60" s="5">
        <v>41659.408402777779</v>
      </c>
      <c r="D60" s="6" t="s">
        <v>120</v>
      </c>
      <c r="E60" s="6" t="s">
        <v>121</v>
      </c>
      <c r="F60" s="6" t="s">
        <v>22</v>
      </c>
      <c r="G60" s="7">
        <v>163000</v>
      </c>
      <c r="H60" s="7">
        <v>197230</v>
      </c>
      <c r="I60" s="7">
        <v>122250</v>
      </c>
      <c r="J60" s="7">
        <f t="shared" si="0"/>
        <v>6792895</v>
      </c>
      <c r="K60" s="6" t="s">
        <v>234</v>
      </c>
      <c r="L60" s="6" t="s">
        <v>246</v>
      </c>
      <c r="M60" s="6" t="s">
        <v>246</v>
      </c>
      <c r="N60" s="6" t="s">
        <v>247</v>
      </c>
      <c r="O60" s="6" t="s">
        <v>254</v>
      </c>
    </row>
    <row r="61" spans="1:15" ht="25.15" customHeight="1" x14ac:dyDescent="0.25">
      <c r="A61" s="4" t="s">
        <v>196</v>
      </c>
      <c r="B61" s="4">
        <v>37230</v>
      </c>
      <c r="C61" s="5">
        <v>41659.445208333331</v>
      </c>
      <c r="D61" s="6" t="s">
        <v>113</v>
      </c>
      <c r="E61" s="6" t="s">
        <v>114</v>
      </c>
      <c r="F61" s="6" t="s">
        <v>115</v>
      </c>
      <c r="G61" s="7">
        <v>100000</v>
      </c>
      <c r="H61" s="7">
        <v>121000</v>
      </c>
      <c r="I61" s="7">
        <v>75000</v>
      </c>
      <c r="J61" s="7">
        <f t="shared" si="0"/>
        <v>6867895</v>
      </c>
      <c r="K61" s="6" t="s">
        <v>232</v>
      </c>
      <c r="L61" s="6" t="s">
        <v>247</v>
      </c>
      <c r="M61" s="6" t="s">
        <v>248</v>
      </c>
      <c r="N61" s="6" t="s">
        <v>247</v>
      </c>
      <c r="O61" s="6" t="s">
        <v>254</v>
      </c>
    </row>
    <row r="62" spans="1:15" ht="33.75" x14ac:dyDescent="0.25">
      <c r="A62" s="4" t="s">
        <v>197</v>
      </c>
      <c r="B62" s="4">
        <v>36241</v>
      </c>
      <c r="C62" s="5">
        <v>41659.482060185182</v>
      </c>
      <c r="D62" s="6" t="s">
        <v>124</v>
      </c>
      <c r="E62" s="6" t="s">
        <v>125</v>
      </c>
      <c r="F62" s="6" t="s">
        <v>126</v>
      </c>
      <c r="G62" s="7">
        <v>190000</v>
      </c>
      <c r="H62" s="7">
        <v>229900</v>
      </c>
      <c r="I62" s="7">
        <v>142500</v>
      </c>
      <c r="J62" s="7">
        <f t="shared" si="0"/>
        <v>7010395</v>
      </c>
      <c r="K62" s="6" t="s">
        <v>234</v>
      </c>
      <c r="L62" s="6" t="s">
        <v>247</v>
      </c>
      <c r="M62" s="6" t="s">
        <v>248</v>
      </c>
      <c r="N62" s="6" t="s">
        <v>247</v>
      </c>
      <c r="O62" s="6" t="s">
        <v>254</v>
      </c>
    </row>
    <row r="63" spans="1:15" ht="33.75" x14ac:dyDescent="0.25">
      <c r="A63" s="4" t="s">
        <v>198</v>
      </c>
      <c r="B63" s="4">
        <v>37191</v>
      </c>
      <c r="C63" s="5">
        <v>41659.517384259256</v>
      </c>
      <c r="D63" s="6" t="s">
        <v>104</v>
      </c>
      <c r="E63" s="6" t="s">
        <v>105</v>
      </c>
      <c r="F63" s="6" t="s">
        <v>106</v>
      </c>
      <c r="G63" s="7">
        <v>190000</v>
      </c>
      <c r="H63" s="7">
        <v>229900</v>
      </c>
      <c r="I63" s="7">
        <v>142500</v>
      </c>
      <c r="J63" s="7">
        <f t="shared" si="0"/>
        <v>7152895</v>
      </c>
      <c r="K63" s="6" t="s">
        <v>232</v>
      </c>
      <c r="L63" s="6" t="s">
        <v>246</v>
      </c>
      <c r="M63" s="6" t="s">
        <v>246</v>
      </c>
      <c r="N63" s="6" t="s">
        <v>247</v>
      </c>
      <c r="O63" s="6" t="s">
        <v>254</v>
      </c>
    </row>
    <row r="64" spans="1:15" ht="33.75" x14ac:dyDescent="0.25">
      <c r="A64" s="4" t="s">
        <v>199</v>
      </c>
      <c r="B64" s="4">
        <v>36805</v>
      </c>
      <c r="C64" s="5">
        <v>41660.5153587963</v>
      </c>
      <c r="D64" s="6" t="s">
        <v>27</v>
      </c>
      <c r="E64" s="6" t="s">
        <v>28</v>
      </c>
      <c r="F64" s="6" t="s">
        <v>4</v>
      </c>
      <c r="G64" s="7">
        <v>131000</v>
      </c>
      <c r="H64" s="7">
        <v>158510</v>
      </c>
      <c r="I64" s="7">
        <v>98250</v>
      </c>
      <c r="J64" s="7">
        <f t="shared" si="0"/>
        <v>7251145</v>
      </c>
      <c r="K64" s="6" t="s">
        <v>233</v>
      </c>
      <c r="L64" s="6" t="s">
        <v>247</v>
      </c>
      <c r="M64" s="6" t="s">
        <v>248</v>
      </c>
      <c r="N64" s="6" t="s">
        <v>247</v>
      </c>
      <c r="O64" s="6" t="s">
        <v>254</v>
      </c>
    </row>
    <row r="65" spans="1:15" ht="33.75" x14ac:dyDescent="0.25">
      <c r="A65" s="4" t="s">
        <v>200</v>
      </c>
      <c r="B65" s="4">
        <v>36890</v>
      </c>
      <c r="C65" s="5">
        <v>41662.377060185187</v>
      </c>
      <c r="D65" s="6" t="s">
        <v>31</v>
      </c>
      <c r="E65" s="6" t="s">
        <v>32</v>
      </c>
      <c r="F65" s="6" t="s">
        <v>228</v>
      </c>
      <c r="G65" s="7">
        <v>89000</v>
      </c>
      <c r="H65" s="7">
        <v>107690</v>
      </c>
      <c r="I65" s="7">
        <v>66750</v>
      </c>
      <c r="J65" s="7">
        <f t="shared" si="0"/>
        <v>7317895</v>
      </c>
      <c r="K65" s="6" t="s">
        <v>233</v>
      </c>
      <c r="L65" s="6" t="s">
        <v>247</v>
      </c>
      <c r="M65" s="6" t="s">
        <v>248</v>
      </c>
      <c r="N65" s="6" t="s">
        <v>247</v>
      </c>
      <c r="O65" s="6" t="s">
        <v>254</v>
      </c>
    </row>
    <row r="66" spans="1:15" ht="33.75" x14ac:dyDescent="0.25">
      <c r="A66" s="4" t="s">
        <v>201</v>
      </c>
      <c r="B66" s="4">
        <v>36786</v>
      </c>
      <c r="C66" s="5">
        <v>41662.510428240741</v>
      </c>
      <c r="D66" s="6" t="s">
        <v>2</v>
      </c>
      <c r="E66" s="6" t="s">
        <v>3</v>
      </c>
      <c r="F66" s="6" t="s">
        <v>4</v>
      </c>
      <c r="G66" s="7">
        <v>180000</v>
      </c>
      <c r="H66" s="7">
        <v>217800</v>
      </c>
      <c r="I66" s="7">
        <v>135000</v>
      </c>
      <c r="J66" s="7">
        <f t="shared" si="0"/>
        <v>7452895</v>
      </c>
      <c r="K66" s="6" t="s">
        <v>232</v>
      </c>
      <c r="L66" s="6" t="s">
        <v>247</v>
      </c>
      <c r="M66" s="6" t="s">
        <v>248</v>
      </c>
      <c r="N66" s="6" t="s">
        <v>247</v>
      </c>
      <c r="O66" s="6" t="s">
        <v>254</v>
      </c>
    </row>
    <row r="67" spans="1:15" ht="33.75" x14ac:dyDescent="0.25">
      <c r="A67" s="4" t="s">
        <v>202</v>
      </c>
      <c r="B67" s="4">
        <v>37278</v>
      </c>
      <c r="C67" s="5">
        <v>41662.589432870373</v>
      </c>
      <c r="D67" s="6" t="s">
        <v>132</v>
      </c>
      <c r="E67" s="6" t="s">
        <v>133</v>
      </c>
      <c r="F67" s="6" t="s">
        <v>134</v>
      </c>
      <c r="G67" s="7">
        <v>136500</v>
      </c>
      <c r="H67" s="7">
        <v>165165</v>
      </c>
      <c r="I67" s="7">
        <v>102375</v>
      </c>
      <c r="J67" s="7">
        <f t="shared" si="0"/>
        <v>7555270</v>
      </c>
      <c r="K67" s="6" t="s">
        <v>236</v>
      </c>
      <c r="L67" s="6" t="s">
        <v>247</v>
      </c>
      <c r="M67" s="6" t="s">
        <v>248</v>
      </c>
      <c r="N67" s="6" t="s">
        <v>247</v>
      </c>
      <c r="O67" s="6" t="s">
        <v>254</v>
      </c>
    </row>
    <row r="68" spans="1:15" ht="33.75" x14ac:dyDescent="0.25">
      <c r="A68" s="4" t="s">
        <v>203</v>
      </c>
      <c r="B68" s="4">
        <v>37353</v>
      </c>
      <c r="C68" s="5">
        <v>41663.557395833333</v>
      </c>
      <c r="D68" s="6" t="s">
        <v>135</v>
      </c>
      <c r="E68" s="6" t="s">
        <v>136</v>
      </c>
      <c r="F68" s="6" t="s">
        <v>137</v>
      </c>
      <c r="G68" s="7">
        <v>199000</v>
      </c>
      <c r="H68" s="7">
        <v>240790</v>
      </c>
      <c r="I68" s="7">
        <v>149250</v>
      </c>
      <c r="J68" s="7">
        <f t="shared" si="0"/>
        <v>7704520</v>
      </c>
      <c r="K68" s="6" t="s">
        <v>235</v>
      </c>
      <c r="L68" s="6" t="s">
        <v>246</v>
      </c>
      <c r="M68" s="6" t="s">
        <v>246</v>
      </c>
      <c r="N68" s="6" t="s">
        <v>247</v>
      </c>
      <c r="O68" s="6" t="s">
        <v>254</v>
      </c>
    </row>
    <row r="69" spans="1:15" ht="33.75" x14ac:dyDescent="0.25">
      <c r="A69" s="4" t="s">
        <v>204</v>
      </c>
      <c r="B69" s="4">
        <v>37183</v>
      </c>
      <c r="C69" s="5">
        <v>41666.621886574074</v>
      </c>
      <c r="D69" s="6" t="s">
        <v>102</v>
      </c>
      <c r="E69" s="6" t="s">
        <v>103</v>
      </c>
      <c r="F69" s="6" t="s">
        <v>33</v>
      </c>
      <c r="G69" s="7">
        <v>169000</v>
      </c>
      <c r="H69" s="7">
        <v>204490</v>
      </c>
      <c r="I69" s="7">
        <v>126750</v>
      </c>
      <c r="J69" s="7">
        <f t="shared" si="0"/>
        <v>7831270</v>
      </c>
      <c r="K69" s="6" t="s">
        <v>232</v>
      </c>
      <c r="L69" s="6" t="s">
        <v>247</v>
      </c>
      <c r="M69" s="6" t="s">
        <v>248</v>
      </c>
      <c r="N69" s="6" t="s">
        <v>247</v>
      </c>
      <c r="O69" s="6" t="s">
        <v>254</v>
      </c>
    </row>
    <row r="70" spans="1:15" ht="45" x14ac:dyDescent="0.25">
      <c r="A70" s="11" t="s">
        <v>205</v>
      </c>
      <c r="B70" s="11">
        <v>37452</v>
      </c>
      <c r="C70" s="12">
        <v>41668.896365740744</v>
      </c>
      <c r="D70" s="13" t="s">
        <v>141</v>
      </c>
      <c r="E70" s="13" t="s">
        <v>142</v>
      </c>
      <c r="F70" s="13" t="s">
        <v>17</v>
      </c>
      <c r="G70" s="14">
        <v>145900</v>
      </c>
      <c r="H70" s="14">
        <v>176539</v>
      </c>
      <c r="I70" s="14">
        <v>109425</v>
      </c>
      <c r="J70" s="14">
        <f t="shared" si="0"/>
        <v>7940695</v>
      </c>
      <c r="K70" s="13" t="s">
        <v>236</v>
      </c>
      <c r="L70" s="13" t="s">
        <v>247</v>
      </c>
      <c r="M70" s="13" t="s">
        <v>248</v>
      </c>
      <c r="N70" s="13" t="s">
        <v>246</v>
      </c>
      <c r="O70" s="13" t="s">
        <v>249</v>
      </c>
    </row>
    <row r="71" spans="1:15" ht="22.9" customHeight="1" x14ac:dyDescent="0.25">
      <c r="A71" s="4" t="s">
        <v>206</v>
      </c>
      <c r="B71" s="4">
        <v>37326</v>
      </c>
      <c r="C71" s="5">
        <v>41669.369560185187</v>
      </c>
      <c r="D71" s="6" t="s">
        <v>138</v>
      </c>
      <c r="E71" s="6" t="s">
        <v>139</v>
      </c>
      <c r="F71" s="6" t="s">
        <v>140</v>
      </c>
      <c r="G71" s="7">
        <v>139000</v>
      </c>
      <c r="H71" s="7">
        <v>168190</v>
      </c>
      <c r="I71" s="7">
        <v>104250</v>
      </c>
      <c r="J71" s="7">
        <f t="shared" si="0"/>
        <v>8044945</v>
      </c>
      <c r="K71" s="6" t="s">
        <v>236</v>
      </c>
      <c r="L71" s="6" t="s">
        <v>247</v>
      </c>
      <c r="M71" s="6" t="s">
        <v>248</v>
      </c>
      <c r="N71" s="6" t="s">
        <v>247</v>
      </c>
      <c r="O71" s="6" t="s">
        <v>254</v>
      </c>
    </row>
    <row r="72" spans="1:15" ht="24.6" customHeight="1" x14ac:dyDescent="0.25">
      <c r="A72" s="4" t="s">
        <v>207</v>
      </c>
      <c r="B72" s="4">
        <v>37224</v>
      </c>
      <c r="C72" s="5">
        <v>41669.427858796298</v>
      </c>
      <c r="D72" s="6" t="s">
        <v>107</v>
      </c>
      <c r="E72" s="6" t="s">
        <v>108</v>
      </c>
      <c r="F72" s="6" t="s">
        <v>109</v>
      </c>
      <c r="G72" s="7">
        <v>151000</v>
      </c>
      <c r="H72" s="7">
        <v>182710</v>
      </c>
      <c r="I72" s="7">
        <v>113250</v>
      </c>
      <c r="J72" s="7">
        <f t="shared" si="0"/>
        <v>8158195</v>
      </c>
      <c r="K72" s="6" t="s">
        <v>235</v>
      </c>
      <c r="L72" s="6" t="s">
        <v>246</v>
      </c>
      <c r="M72" s="6" t="s">
        <v>246</v>
      </c>
      <c r="N72" s="6" t="s">
        <v>247</v>
      </c>
      <c r="O72" s="6" t="s">
        <v>254</v>
      </c>
    </row>
    <row r="73" spans="1:15" ht="21.6" customHeight="1" x14ac:dyDescent="0.25">
      <c r="A73" s="4" t="s">
        <v>208</v>
      </c>
      <c r="B73" s="4">
        <v>37459</v>
      </c>
      <c r="C73" s="5">
        <v>41669.792337962965</v>
      </c>
      <c r="D73" s="6" t="s">
        <v>146</v>
      </c>
      <c r="E73" s="6" t="s">
        <v>147</v>
      </c>
      <c r="F73" s="6" t="s">
        <v>67</v>
      </c>
      <c r="G73" s="7">
        <v>198000</v>
      </c>
      <c r="H73" s="7">
        <v>239580</v>
      </c>
      <c r="I73" s="7">
        <v>148500</v>
      </c>
      <c r="J73" s="7">
        <f t="shared" si="0"/>
        <v>8306695</v>
      </c>
      <c r="K73" s="6" t="s">
        <v>236</v>
      </c>
      <c r="L73" s="6" t="s">
        <v>246</v>
      </c>
      <c r="M73" s="6" t="s">
        <v>246</v>
      </c>
      <c r="N73" s="6" t="s">
        <v>247</v>
      </c>
      <c r="O73" s="6" t="s">
        <v>254</v>
      </c>
    </row>
    <row r="74" spans="1:15" ht="24" customHeight="1" x14ac:dyDescent="0.25">
      <c r="A74" s="4" t="s">
        <v>209</v>
      </c>
      <c r="B74" s="4">
        <v>37455</v>
      </c>
      <c r="C74" s="5">
        <v>41670.401354166665</v>
      </c>
      <c r="D74" s="6" t="s">
        <v>143</v>
      </c>
      <c r="E74" s="6" t="s">
        <v>144</v>
      </c>
      <c r="F74" s="6" t="s">
        <v>145</v>
      </c>
      <c r="G74" s="7">
        <v>198000</v>
      </c>
      <c r="H74" s="7">
        <v>239580</v>
      </c>
      <c r="I74" s="7">
        <v>148500</v>
      </c>
      <c r="J74" s="7">
        <f t="shared" si="0"/>
        <v>8455195</v>
      </c>
      <c r="K74" s="6" t="s">
        <v>236</v>
      </c>
      <c r="L74" s="6" t="s">
        <v>246</v>
      </c>
      <c r="M74" s="6" t="s">
        <v>246</v>
      </c>
      <c r="N74" s="6" t="s">
        <v>247</v>
      </c>
      <c r="O74" s="6" t="s">
        <v>254</v>
      </c>
    </row>
    <row r="75" spans="1:15" x14ac:dyDescent="0.25">
      <c r="G75" s="8">
        <f>SUM(G13:G74)</f>
        <v>11208434</v>
      </c>
      <c r="H75" s="8">
        <f t="shared" ref="H75" si="1">SUM(H13:H74)</f>
        <v>13563416</v>
      </c>
      <c r="I75" s="8">
        <f>SUM(I13:I74)</f>
        <v>8455195</v>
      </c>
      <c r="J75" s="8"/>
    </row>
    <row r="76" spans="1:15" ht="10.15" customHeight="1" x14ac:dyDescent="0.25">
      <c r="A76" s="28"/>
      <c r="B76" s="48" t="s">
        <v>257</v>
      </c>
      <c r="C76" s="48"/>
      <c r="D76" s="48"/>
      <c r="E76" s="48"/>
      <c r="G76" s="8"/>
      <c r="H76" s="8"/>
      <c r="I76" s="8"/>
      <c r="J76" s="8"/>
    </row>
    <row r="77" spans="1:15" x14ac:dyDescent="0.25">
      <c r="A77" s="16"/>
      <c r="B77" s="48" t="s">
        <v>255</v>
      </c>
      <c r="C77" s="48"/>
      <c r="D77" s="48"/>
      <c r="E77" s="48"/>
    </row>
  </sheetData>
  <autoFilter ref="A12:O75"/>
  <mergeCells count="3">
    <mergeCell ref="D8:F8"/>
    <mergeCell ref="B77:E77"/>
    <mergeCell ref="B76:E76"/>
  </mergeCells>
  <pageMargins left="0" right="0" top="0.31496062992125984" bottom="0.31496062992125984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B9" sqref="B9"/>
    </sheetView>
  </sheetViews>
  <sheetFormatPr defaultColWidth="8.85546875" defaultRowHeight="24.6" customHeight="1" x14ac:dyDescent="0.25"/>
  <cols>
    <col min="1" max="1" width="3.42578125" style="52" customWidth="1"/>
    <col min="2" max="2" width="66.28515625" style="41" customWidth="1"/>
    <col min="3" max="3" width="27.7109375" style="44" customWidth="1"/>
    <col min="4" max="4" width="15.7109375" style="51" customWidth="1"/>
    <col min="5" max="5" width="39.5703125" style="3" customWidth="1"/>
    <col min="6" max="16384" width="8.85546875" style="3"/>
  </cols>
  <sheetData>
    <row r="1" spans="1:5" ht="15" customHeight="1" x14ac:dyDescent="0.25"/>
    <row r="2" spans="1:5" s="32" customFormat="1" ht="24.6" customHeight="1" x14ac:dyDescent="0.25">
      <c r="A2" s="53" t="s">
        <v>269</v>
      </c>
      <c r="B2" s="53"/>
      <c r="C2" s="53"/>
      <c r="D2" s="53"/>
      <c r="E2" s="53"/>
    </row>
    <row r="3" spans="1:5" ht="15" customHeight="1" x14ac:dyDescent="0.25"/>
    <row r="4" spans="1:5" ht="25.5" customHeight="1" x14ac:dyDescent="0.25">
      <c r="A4" s="80"/>
      <c r="B4" s="81" t="s">
        <v>280</v>
      </c>
      <c r="C4" s="82">
        <f>SUM(D7:D52)</f>
        <v>6388205</v>
      </c>
      <c r="D4" s="82"/>
      <c r="E4" s="83"/>
    </row>
    <row r="5" spans="1:5" ht="15" customHeight="1" x14ac:dyDescent="0.25"/>
    <row r="6" spans="1:5" s="39" customFormat="1" ht="25.5" customHeight="1" thickBot="1" x14ac:dyDescent="0.3">
      <c r="A6" s="84"/>
      <c r="B6" s="54" t="s">
        <v>212</v>
      </c>
      <c r="C6" s="55" t="s">
        <v>266</v>
      </c>
      <c r="D6" s="56" t="s">
        <v>258</v>
      </c>
      <c r="E6" s="57" t="s">
        <v>231</v>
      </c>
    </row>
    <row r="7" spans="1:5" ht="25.5" customHeight="1" thickTop="1" x14ac:dyDescent="0.25">
      <c r="A7" s="58" t="s">
        <v>148</v>
      </c>
      <c r="B7" s="59" t="s">
        <v>271</v>
      </c>
      <c r="C7" s="60" t="s">
        <v>111</v>
      </c>
      <c r="D7" s="61">
        <v>121125</v>
      </c>
      <c r="E7" s="62" t="s">
        <v>259</v>
      </c>
    </row>
    <row r="8" spans="1:5" ht="25.5" customHeight="1" x14ac:dyDescent="0.25">
      <c r="A8" s="63" t="s">
        <v>149</v>
      </c>
      <c r="B8" s="64" t="s">
        <v>76</v>
      </c>
      <c r="C8" s="64" t="s">
        <v>77</v>
      </c>
      <c r="D8" s="65">
        <v>149250</v>
      </c>
      <c r="E8" s="66" t="s">
        <v>259</v>
      </c>
    </row>
    <row r="9" spans="1:5" ht="25.5" customHeight="1" x14ac:dyDescent="0.25">
      <c r="A9" s="67" t="s">
        <v>150</v>
      </c>
      <c r="B9" s="68" t="s">
        <v>118</v>
      </c>
      <c r="C9" s="68" t="s">
        <v>119</v>
      </c>
      <c r="D9" s="69">
        <v>142500</v>
      </c>
      <c r="E9" s="70" t="s">
        <v>260</v>
      </c>
    </row>
    <row r="10" spans="1:5" ht="25.5" customHeight="1" x14ac:dyDescent="0.25">
      <c r="A10" s="63" t="s">
        <v>151</v>
      </c>
      <c r="B10" s="64" t="s">
        <v>127</v>
      </c>
      <c r="C10" s="64" t="s">
        <v>128</v>
      </c>
      <c r="D10" s="65">
        <v>149721</v>
      </c>
      <c r="E10" s="66" t="s">
        <v>259</v>
      </c>
    </row>
    <row r="11" spans="1:5" ht="25.5" customHeight="1" x14ac:dyDescent="0.25">
      <c r="A11" s="67" t="s">
        <v>152</v>
      </c>
      <c r="B11" s="68" t="s">
        <v>277</v>
      </c>
      <c r="C11" s="68" t="s">
        <v>267</v>
      </c>
      <c r="D11" s="69">
        <v>149999</v>
      </c>
      <c r="E11" s="70" t="s">
        <v>260</v>
      </c>
    </row>
    <row r="12" spans="1:5" ht="25.5" customHeight="1" x14ac:dyDescent="0.25">
      <c r="A12" s="63" t="s">
        <v>153</v>
      </c>
      <c r="B12" s="64" t="s">
        <v>80</v>
      </c>
      <c r="C12" s="64" t="s">
        <v>81</v>
      </c>
      <c r="D12" s="65">
        <v>147000</v>
      </c>
      <c r="E12" s="66" t="s">
        <v>260</v>
      </c>
    </row>
    <row r="13" spans="1:5" ht="25.5" customHeight="1" x14ac:dyDescent="0.25">
      <c r="A13" s="67" t="s">
        <v>154</v>
      </c>
      <c r="B13" s="68" t="s">
        <v>37</v>
      </c>
      <c r="C13" s="68" t="s">
        <v>38</v>
      </c>
      <c r="D13" s="69">
        <v>149250</v>
      </c>
      <c r="E13" s="70" t="s">
        <v>259</v>
      </c>
    </row>
    <row r="14" spans="1:5" ht="25.5" customHeight="1" x14ac:dyDescent="0.25">
      <c r="A14" s="63" t="s">
        <v>155</v>
      </c>
      <c r="B14" s="64" t="s">
        <v>82</v>
      </c>
      <c r="C14" s="64" t="s">
        <v>83</v>
      </c>
      <c r="D14" s="65">
        <v>144750</v>
      </c>
      <c r="E14" s="66" t="s">
        <v>259</v>
      </c>
    </row>
    <row r="15" spans="1:5" ht="25.5" customHeight="1" x14ac:dyDescent="0.25">
      <c r="A15" s="67" t="s">
        <v>156</v>
      </c>
      <c r="B15" s="68" t="s">
        <v>270</v>
      </c>
      <c r="C15" s="68" t="s">
        <v>48</v>
      </c>
      <c r="D15" s="69">
        <v>148500</v>
      </c>
      <c r="E15" s="70" t="s">
        <v>260</v>
      </c>
    </row>
    <row r="16" spans="1:5" ht="25.5" customHeight="1" x14ac:dyDescent="0.25">
      <c r="A16" s="63" t="s">
        <v>157</v>
      </c>
      <c r="B16" s="64" t="s">
        <v>278</v>
      </c>
      <c r="C16" s="64" t="s">
        <v>19</v>
      </c>
      <c r="D16" s="65">
        <v>149999</v>
      </c>
      <c r="E16" s="66" t="s">
        <v>260</v>
      </c>
    </row>
    <row r="17" spans="1:5" ht="25.5" customHeight="1" x14ac:dyDescent="0.25">
      <c r="A17" s="67" t="s">
        <v>158</v>
      </c>
      <c r="B17" s="68" t="s">
        <v>56</v>
      </c>
      <c r="C17" s="68" t="s">
        <v>57</v>
      </c>
      <c r="D17" s="69">
        <v>149250</v>
      </c>
      <c r="E17" s="70" t="s">
        <v>261</v>
      </c>
    </row>
    <row r="18" spans="1:5" ht="25.5" customHeight="1" x14ac:dyDescent="0.25">
      <c r="A18" s="63" t="s">
        <v>159</v>
      </c>
      <c r="B18" s="64" t="s">
        <v>68</v>
      </c>
      <c r="C18" s="64" t="s">
        <v>69</v>
      </c>
      <c r="D18" s="65">
        <v>147750</v>
      </c>
      <c r="E18" s="66" t="s">
        <v>259</v>
      </c>
    </row>
    <row r="19" spans="1:5" ht="25.5" customHeight="1" x14ac:dyDescent="0.25">
      <c r="A19" s="67" t="s">
        <v>160</v>
      </c>
      <c r="B19" s="68" t="s">
        <v>84</v>
      </c>
      <c r="C19" s="68" t="s">
        <v>85</v>
      </c>
      <c r="D19" s="69">
        <v>146250</v>
      </c>
      <c r="E19" s="70" t="s">
        <v>260</v>
      </c>
    </row>
    <row r="20" spans="1:5" ht="25.5" customHeight="1" x14ac:dyDescent="0.25">
      <c r="A20" s="63" t="s">
        <v>161</v>
      </c>
      <c r="B20" s="64" t="s">
        <v>279</v>
      </c>
      <c r="C20" s="64" t="s">
        <v>42</v>
      </c>
      <c r="D20" s="65">
        <v>149999</v>
      </c>
      <c r="E20" s="66" t="s">
        <v>260</v>
      </c>
    </row>
    <row r="21" spans="1:5" ht="25.5" customHeight="1" x14ac:dyDescent="0.25">
      <c r="A21" s="67" t="s">
        <v>162</v>
      </c>
      <c r="B21" s="68" t="s">
        <v>70</v>
      </c>
      <c r="C21" s="68" t="s">
        <v>71</v>
      </c>
      <c r="D21" s="69">
        <v>149250</v>
      </c>
      <c r="E21" s="70" t="s">
        <v>259</v>
      </c>
    </row>
    <row r="22" spans="1:5" ht="25.5" customHeight="1" x14ac:dyDescent="0.25">
      <c r="A22" s="63" t="s">
        <v>163</v>
      </c>
      <c r="B22" s="64" t="s">
        <v>15</v>
      </c>
      <c r="C22" s="64" t="s">
        <v>16</v>
      </c>
      <c r="D22" s="65">
        <v>149999</v>
      </c>
      <c r="E22" s="66" t="s">
        <v>260</v>
      </c>
    </row>
    <row r="23" spans="1:5" s="30" customFormat="1" ht="25.5" customHeight="1" x14ac:dyDescent="0.25">
      <c r="A23" s="67" t="s">
        <v>164</v>
      </c>
      <c r="B23" s="68" t="s">
        <v>50</v>
      </c>
      <c r="C23" s="68" t="s">
        <v>51</v>
      </c>
      <c r="D23" s="69">
        <v>141000</v>
      </c>
      <c r="E23" s="70" t="s">
        <v>259</v>
      </c>
    </row>
    <row r="24" spans="1:5" ht="25.5" customHeight="1" x14ac:dyDescent="0.25">
      <c r="A24" s="63" t="s">
        <v>165</v>
      </c>
      <c r="B24" s="64" t="s">
        <v>86</v>
      </c>
      <c r="C24" s="64" t="s">
        <v>87</v>
      </c>
      <c r="D24" s="65">
        <v>149999</v>
      </c>
      <c r="E24" s="66" t="s">
        <v>262</v>
      </c>
    </row>
    <row r="25" spans="1:5" ht="25.5" customHeight="1" x14ac:dyDescent="0.25">
      <c r="A25" s="67" t="s">
        <v>166</v>
      </c>
      <c r="B25" s="68" t="s">
        <v>43</v>
      </c>
      <c r="C25" s="68" t="s">
        <v>44</v>
      </c>
      <c r="D25" s="69">
        <v>147000</v>
      </c>
      <c r="E25" s="70" t="s">
        <v>260</v>
      </c>
    </row>
    <row r="26" spans="1:5" ht="25.5" customHeight="1" x14ac:dyDescent="0.25">
      <c r="A26" s="63" t="s">
        <v>167</v>
      </c>
      <c r="B26" s="64" t="s">
        <v>65</v>
      </c>
      <c r="C26" s="64" t="s">
        <v>66</v>
      </c>
      <c r="D26" s="65">
        <v>149250</v>
      </c>
      <c r="E26" s="66" t="s">
        <v>259</v>
      </c>
    </row>
    <row r="27" spans="1:5" ht="25.5" customHeight="1" x14ac:dyDescent="0.25">
      <c r="A27" s="67" t="s">
        <v>168</v>
      </c>
      <c r="B27" s="68" t="s">
        <v>100</v>
      </c>
      <c r="C27" s="68" t="s">
        <v>101</v>
      </c>
      <c r="D27" s="69">
        <v>148590</v>
      </c>
      <c r="E27" s="70" t="s">
        <v>259</v>
      </c>
    </row>
    <row r="28" spans="1:5" ht="25.5" customHeight="1" x14ac:dyDescent="0.25">
      <c r="A28" s="63" t="s">
        <v>169</v>
      </c>
      <c r="B28" s="64" t="s">
        <v>29</v>
      </c>
      <c r="C28" s="64" t="s">
        <v>30</v>
      </c>
      <c r="D28" s="65">
        <v>144750</v>
      </c>
      <c r="E28" s="66" t="s">
        <v>260</v>
      </c>
    </row>
    <row r="29" spans="1:5" ht="25.5" customHeight="1" x14ac:dyDescent="0.25">
      <c r="A29" s="67" t="s">
        <v>170</v>
      </c>
      <c r="B29" s="68" t="s">
        <v>12</v>
      </c>
      <c r="C29" s="68" t="s">
        <v>13</v>
      </c>
      <c r="D29" s="69">
        <v>149250</v>
      </c>
      <c r="E29" s="70" t="s">
        <v>263</v>
      </c>
    </row>
    <row r="30" spans="1:5" ht="25.5" customHeight="1" x14ac:dyDescent="0.25">
      <c r="A30" s="63" t="s">
        <v>171</v>
      </c>
      <c r="B30" s="64" t="s">
        <v>88</v>
      </c>
      <c r="C30" s="64" t="s">
        <v>89</v>
      </c>
      <c r="D30" s="65">
        <v>146065</v>
      </c>
      <c r="E30" s="66" t="s">
        <v>260</v>
      </c>
    </row>
    <row r="31" spans="1:5" ht="25.5" customHeight="1" x14ac:dyDescent="0.25">
      <c r="A31" s="67" t="s">
        <v>172</v>
      </c>
      <c r="B31" s="68" t="s">
        <v>58</v>
      </c>
      <c r="C31" s="68" t="s">
        <v>59</v>
      </c>
      <c r="D31" s="69">
        <v>145064</v>
      </c>
      <c r="E31" s="70" t="s">
        <v>260</v>
      </c>
    </row>
    <row r="32" spans="1:5" ht="25.5" customHeight="1" x14ac:dyDescent="0.25">
      <c r="A32" s="63" t="s">
        <v>173</v>
      </c>
      <c r="B32" s="64" t="s">
        <v>39</v>
      </c>
      <c r="C32" s="64" t="s">
        <v>40</v>
      </c>
      <c r="D32" s="65">
        <v>147000</v>
      </c>
      <c r="E32" s="66" t="s">
        <v>264</v>
      </c>
    </row>
    <row r="33" spans="1:5" ht="25.5" customHeight="1" x14ac:dyDescent="0.25">
      <c r="A33" s="67" t="s">
        <v>174</v>
      </c>
      <c r="B33" s="68" t="s">
        <v>72</v>
      </c>
      <c r="C33" s="68" t="s">
        <v>73</v>
      </c>
      <c r="D33" s="69">
        <v>149250</v>
      </c>
      <c r="E33" s="70" t="s">
        <v>259</v>
      </c>
    </row>
    <row r="34" spans="1:5" ht="25.5" customHeight="1" x14ac:dyDescent="0.25">
      <c r="A34" s="63" t="s">
        <v>175</v>
      </c>
      <c r="B34" s="64" t="s">
        <v>116</v>
      </c>
      <c r="C34" s="64" t="s">
        <v>117</v>
      </c>
      <c r="D34" s="65">
        <v>149999</v>
      </c>
      <c r="E34" s="66" t="s">
        <v>260</v>
      </c>
    </row>
    <row r="35" spans="1:5" ht="25.5" customHeight="1" x14ac:dyDescent="0.25">
      <c r="A35" s="67" t="s">
        <v>176</v>
      </c>
      <c r="B35" s="68" t="s">
        <v>5</v>
      </c>
      <c r="C35" s="68" t="s">
        <v>6</v>
      </c>
      <c r="D35" s="69">
        <v>149999</v>
      </c>
      <c r="E35" s="70" t="s">
        <v>263</v>
      </c>
    </row>
    <row r="36" spans="1:5" ht="25.5" customHeight="1" x14ac:dyDescent="0.25">
      <c r="A36" s="63" t="s">
        <v>177</v>
      </c>
      <c r="B36" s="64" t="s">
        <v>74</v>
      </c>
      <c r="C36" s="64" t="s">
        <v>75</v>
      </c>
      <c r="D36" s="65">
        <v>149250</v>
      </c>
      <c r="E36" s="66" t="s">
        <v>259</v>
      </c>
    </row>
    <row r="37" spans="1:5" ht="25.5" customHeight="1" x14ac:dyDescent="0.25">
      <c r="A37" s="67" t="s">
        <v>178</v>
      </c>
      <c r="B37" s="68" t="s">
        <v>54</v>
      </c>
      <c r="C37" s="68" t="s">
        <v>55</v>
      </c>
      <c r="D37" s="69">
        <v>146250</v>
      </c>
      <c r="E37" s="70" t="s">
        <v>261</v>
      </c>
    </row>
    <row r="38" spans="1:5" ht="25.5" customHeight="1" x14ac:dyDescent="0.25">
      <c r="A38" s="63" t="s">
        <v>179</v>
      </c>
      <c r="B38" s="64" t="s">
        <v>90</v>
      </c>
      <c r="C38" s="64" t="s">
        <v>91</v>
      </c>
      <c r="D38" s="65">
        <v>149250</v>
      </c>
      <c r="E38" s="66" t="s">
        <v>259</v>
      </c>
    </row>
    <row r="39" spans="1:5" ht="25.5" customHeight="1" x14ac:dyDescent="0.25">
      <c r="A39" s="67" t="s">
        <v>180</v>
      </c>
      <c r="B39" s="68" t="s">
        <v>63</v>
      </c>
      <c r="C39" s="68" t="s">
        <v>64</v>
      </c>
      <c r="D39" s="69">
        <v>149398</v>
      </c>
      <c r="E39" s="70" t="s">
        <v>260</v>
      </c>
    </row>
    <row r="40" spans="1:5" ht="25.5" customHeight="1" x14ac:dyDescent="0.25">
      <c r="A40" s="63" t="s">
        <v>181</v>
      </c>
      <c r="B40" s="64" t="s">
        <v>129</v>
      </c>
      <c r="C40" s="64" t="s">
        <v>130</v>
      </c>
      <c r="D40" s="65">
        <v>60000</v>
      </c>
      <c r="E40" s="66" t="s">
        <v>261</v>
      </c>
    </row>
    <row r="41" spans="1:5" ht="25.5" customHeight="1" x14ac:dyDescent="0.25">
      <c r="A41" s="67" t="s">
        <v>182</v>
      </c>
      <c r="B41" s="68" t="s">
        <v>20</v>
      </c>
      <c r="C41" s="68" t="s">
        <v>21</v>
      </c>
      <c r="D41" s="69">
        <v>149999</v>
      </c>
      <c r="E41" s="70" t="s">
        <v>262</v>
      </c>
    </row>
    <row r="42" spans="1:5" ht="25.5" customHeight="1" x14ac:dyDescent="0.25">
      <c r="A42" s="63" t="s">
        <v>183</v>
      </c>
      <c r="B42" s="64" t="s">
        <v>272</v>
      </c>
      <c r="C42" s="64" t="s">
        <v>114</v>
      </c>
      <c r="D42" s="65">
        <v>75000</v>
      </c>
      <c r="E42" s="66" t="s">
        <v>259</v>
      </c>
    </row>
    <row r="43" spans="1:5" ht="25.5" customHeight="1" x14ac:dyDescent="0.25">
      <c r="A43" s="67" t="s">
        <v>184</v>
      </c>
      <c r="B43" s="68" t="s">
        <v>273</v>
      </c>
      <c r="C43" s="68" t="s">
        <v>125</v>
      </c>
      <c r="D43" s="69">
        <v>142500</v>
      </c>
      <c r="E43" s="70" t="s">
        <v>264</v>
      </c>
    </row>
    <row r="44" spans="1:5" ht="25.5" customHeight="1" x14ac:dyDescent="0.25">
      <c r="A44" s="63" t="s">
        <v>185</v>
      </c>
      <c r="B44" s="64" t="s">
        <v>274</v>
      </c>
      <c r="C44" s="64" t="s">
        <v>105</v>
      </c>
      <c r="D44" s="65">
        <v>142500</v>
      </c>
      <c r="E44" s="66" t="s">
        <v>259</v>
      </c>
    </row>
    <row r="45" spans="1:5" ht="25.5" customHeight="1" x14ac:dyDescent="0.25">
      <c r="A45" s="67" t="s">
        <v>186</v>
      </c>
      <c r="B45" s="68" t="s">
        <v>27</v>
      </c>
      <c r="C45" s="68" t="s">
        <v>28</v>
      </c>
      <c r="D45" s="69">
        <v>98250</v>
      </c>
      <c r="E45" s="70" t="s">
        <v>260</v>
      </c>
    </row>
    <row r="46" spans="1:5" ht="25.5" customHeight="1" x14ac:dyDescent="0.25">
      <c r="A46" s="63" t="s">
        <v>187</v>
      </c>
      <c r="B46" s="64" t="s">
        <v>275</v>
      </c>
      <c r="C46" s="64" t="s">
        <v>3</v>
      </c>
      <c r="D46" s="65">
        <v>135000</v>
      </c>
      <c r="E46" s="66" t="s">
        <v>259</v>
      </c>
    </row>
    <row r="47" spans="1:5" ht="25.5" customHeight="1" x14ac:dyDescent="0.25">
      <c r="A47" s="67" t="s">
        <v>188</v>
      </c>
      <c r="B47" s="68" t="s">
        <v>132</v>
      </c>
      <c r="C47" s="68" t="s">
        <v>268</v>
      </c>
      <c r="D47" s="69">
        <v>102375</v>
      </c>
      <c r="E47" s="70" t="s">
        <v>263</v>
      </c>
    </row>
    <row r="48" spans="1:5" ht="25.5" customHeight="1" x14ac:dyDescent="0.25">
      <c r="A48" s="63" t="s">
        <v>189</v>
      </c>
      <c r="B48" s="64" t="s">
        <v>276</v>
      </c>
      <c r="C48" s="64" t="s">
        <v>136</v>
      </c>
      <c r="D48" s="65">
        <v>149250</v>
      </c>
      <c r="E48" s="66" t="s">
        <v>261</v>
      </c>
    </row>
    <row r="49" spans="1:5" ht="25.5" customHeight="1" x14ac:dyDescent="0.25">
      <c r="A49" s="67" t="s">
        <v>190</v>
      </c>
      <c r="B49" s="68" t="s">
        <v>138</v>
      </c>
      <c r="C49" s="68" t="s">
        <v>139</v>
      </c>
      <c r="D49" s="69">
        <v>104250</v>
      </c>
      <c r="E49" s="70" t="s">
        <v>263</v>
      </c>
    </row>
    <row r="50" spans="1:5" ht="25.5" customHeight="1" x14ac:dyDescent="0.25">
      <c r="A50" s="63" t="s">
        <v>191</v>
      </c>
      <c r="B50" s="64" t="s">
        <v>107</v>
      </c>
      <c r="C50" s="64" t="s">
        <v>108</v>
      </c>
      <c r="D50" s="65">
        <v>113250</v>
      </c>
      <c r="E50" s="66" t="s">
        <v>261</v>
      </c>
    </row>
    <row r="51" spans="1:5" ht="25.5" customHeight="1" x14ac:dyDescent="0.25">
      <c r="A51" s="67" t="s">
        <v>192</v>
      </c>
      <c r="B51" s="68" t="s">
        <v>146</v>
      </c>
      <c r="C51" s="68" t="s">
        <v>147</v>
      </c>
      <c r="D51" s="69">
        <v>148500</v>
      </c>
      <c r="E51" s="70" t="s">
        <v>263</v>
      </c>
    </row>
    <row r="52" spans="1:5" ht="25.5" customHeight="1" x14ac:dyDescent="0.25">
      <c r="A52" s="71" t="s">
        <v>193</v>
      </c>
      <c r="B52" s="72" t="s">
        <v>143</v>
      </c>
      <c r="C52" s="72" t="s">
        <v>144</v>
      </c>
      <c r="D52" s="73">
        <v>111375</v>
      </c>
      <c r="E52" s="74" t="s">
        <v>263</v>
      </c>
    </row>
    <row r="53" spans="1:5" ht="15" customHeight="1" x14ac:dyDescent="0.25">
      <c r="A53" s="75"/>
      <c r="B53" s="76"/>
      <c r="C53" s="77"/>
      <c r="D53" s="78"/>
      <c r="E53" s="79"/>
    </row>
  </sheetData>
  <mergeCells count="1">
    <mergeCell ref="A2:E2"/>
  </mergeCells>
  <pageMargins left="0.70866141732283472" right="0.70866141732283472" top="0.78740157480314965" bottom="0.78740157480314965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18" sqref="C18"/>
    </sheetView>
  </sheetViews>
  <sheetFormatPr defaultColWidth="8.85546875" defaultRowHeight="11.25" x14ac:dyDescent="0.25"/>
  <cols>
    <col min="1" max="1" width="7.28515625" style="3" customWidth="1"/>
    <col min="2" max="2" width="66.28515625" style="3" customWidth="1"/>
    <col min="3" max="3" width="27.7109375" style="3" customWidth="1"/>
    <col min="4" max="4" width="15.5703125" style="9" customWidth="1"/>
    <col min="5" max="5" width="39.5703125" style="3" customWidth="1"/>
    <col min="6" max="16384" width="8.85546875" style="3"/>
  </cols>
  <sheetData>
    <row r="1" spans="1:5" ht="14.45" customHeight="1" x14ac:dyDescent="0.25"/>
    <row r="2" spans="1:5" ht="24" customHeight="1" x14ac:dyDescent="0.25">
      <c r="B2" s="50" t="s">
        <v>265</v>
      </c>
      <c r="C2" s="50"/>
    </row>
    <row r="3" spans="1:5" ht="24" customHeight="1" x14ac:dyDescent="0.25"/>
    <row r="4" spans="1:5" ht="38.450000000000003" customHeight="1" x14ac:dyDescent="0.25">
      <c r="A4" s="33" t="s">
        <v>210</v>
      </c>
      <c r="B4" s="33" t="s">
        <v>212</v>
      </c>
      <c r="C4" s="33" t="s">
        <v>213</v>
      </c>
      <c r="D4" s="38" t="s">
        <v>258</v>
      </c>
      <c r="E4" s="33" t="s">
        <v>231</v>
      </c>
    </row>
    <row r="5" spans="1:5" ht="25.9" customHeight="1" x14ac:dyDescent="0.25">
      <c r="A5" s="34" t="s">
        <v>148</v>
      </c>
      <c r="B5" s="43" t="s">
        <v>52</v>
      </c>
      <c r="C5" s="42" t="s">
        <v>53</v>
      </c>
      <c r="D5" s="36">
        <v>149999</v>
      </c>
      <c r="E5" s="35" t="s">
        <v>263</v>
      </c>
    </row>
    <row r="6" spans="1:5" ht="26.45" customHeight="1" x14ac:dyDescent="0.25">
      <c r="A6" s="34" t="s">
        <v>149</v>
      </c>
      <c r="B6" s="43" t="s">
        <v>45</v>
      </c>
      <c r="C6" s="42" t="s">
        <v>46</v>
      </c>
      <c r="D6" s="36">
        <v>127500</v>
      </c>
      <c r="E6" s="35" t="s">
        <v>259</v>
      </c>
    </row>
    <row r="7" spans="1:5" ht="32.450000000000003" customHeight="1" x14ac:dyDescent="0.25">
      <c r="A7" s="34" t="s">
        <v>150</v>
      </c>
      <c r="B7" s="43" t="s">
        <v>60</v>
      </c>
      <c r="C7" s="42" t="s">
        <v>61</v>
      </c>
      <c r="D7" s="36">
        <v>149250</v>
      </c>
      <c r="E7" s="35" t="s">
        <v>264</v>
      </c>
    </row>
    <row r="8" spans="1:5" ht="26.45" customHeight="1" x14ac:dyDescent="0.25">
      <c r="A8" s="34" t="s">
        <v>151</v>
      </c>
      <c r="B8" s="43" t="s">
        <v>120</v>
      </c>
      <c r="C8" s="42" t="s">
        <v>121</v>
      </c>
      <c r="D8" s="36">
        <v>122250</v>
      </c>
      <c r="E8" s="35" t="s">
        <v>264</v>
      </c>
    </row>
    <row r="9" spans="1:5" ht="18.600000000000001" customHeight="1" x14ac:dyDescent="0.25">
      <c r="A9" s="37"/>
      <c r="B9" s="37"/>
      <c r="C9" s="37"/>
      <c r="D9" s="40">
        <f t="shared" ref="D9" si="0">SUM(D5:D8)</f>
        <v>548999</v>
      </c>
      <c r="E9" s="37"/>
    </row>
    <row r="10" spans="1:5" ht="10.15" customHeight="1" x14ac:dyDescent="0.25">
      <c r="A10" s="29"/>
      <c r="B10" s="49"/>
      <c r="C10" s="49"/>
      <c r="D10" s="8"/>
    </row>
    <row r="11" spans="1:5" x14ac:dyDescent="0.25">
      <c r="A11" s="30"/>
      <c r="B11" s="49"/>
      <c r="C11" s="49"/>
    </row>
  </sheetData>
  <mergeCells count="3">
    <mergeCell ref="B10:C10"/>
    <mergeCell ref="B11:C11"/>
    <mergeCell ref="B2:C2"/>
  </mergeCells>
  <pageMargins left="0.70866141732283472" right="0.70866141732283472" top="0.78740157480314965" bottom="0.78740157480314965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2.2.8</vt:lpstr>
      <vt:lpstr>Vyhověli</vt:lpstr>
      <vt:lpstr>Nevyhověli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Nerušilová Božena</dc:creator>
  <cp:lastModifiedBy>Heinisch Petr</cp:lastModifiedBy>
  <cp:lastPrinted>2015-04-27T08:33:54Z</cp:lastPrinted>
  <dcterms:created xsi:type="dcterms:W3CDTF">2014-02-03T06:35:18Z</dcterms:created>
  <dcterms:modified xsi:type="dcterms:W3CDTF">2015-04-27T08:36:50Z</dcterms:modified>
</cp:coreProperties>
</file>